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codeName="ThisWorkbook"/>
  <mc:AlternateContent xmlns:mc="http://schemas.openxmlformats.org/markup-compatibility/2006">
    <mc:Choice Requires="x15">
      <x15ac:absPath xmlns:x15ac="http://schemas.microsoft.com/office/spreadsheetml/2010/11/ac" url="C:\Users\hprior\Downloads\"/>
    </mc:Choice>
  </mc:AlternateContent>
  <xr:revisionPtr revIDLastSave="0" documentId="8_{D0D5DB3D-DFFF-4E50-9B3C-C541670DB81F}" xr6:coauthVersionLast="36" xr6:coauthVersionMax="36" xr10:uidLastSave="{00000000-0000-0000-0000-000000000000}"/>
  <bookViews>
    <workbookView xWindow="0" yWindow="0" windowWidth="11500" windowHeight="2230" firstSheet="2" activeTab="6" xr2:uid="{00000000-000D-0000-FFFF-FFFF00000000}"/>
  </bookViews>
  <sheets>
    <sheet name="All Gr ELA" sheetId="36" r:id="rId1"/>
    <sheet name="All Gr Math" sheetId="37" r:id="rId2"/>
    <sheet name="Slide 5 - Graduation" sheetId="27" r:id="rId3"/>
    <sheet name="Slide 6 - A-G" sheetId="5" r:id="rId4"/>
    <sheet name="Slide 7 - Suspension" sheetId="8" r:id="rId5"/>
    <sheet name="Slide 9 - Admissions (UC, CSU)" sheetId="43" r:id="rId6"/>
    <sheet name="Slide 10 - Retention" sheetId="44" r:id="rId7"/>
    <sheet name="Slide 12 - Completion" sheetId="45" r:id="rId8"/>
    <sheet name="Slide 13 - Edu Attainment" sheetId="46" r:id="rId9"/>
  </sheets>
  <definedNames>
    <definedName name="_xlnm._FilterDatabase" localSheetId="8" hidden="1">'Slide 13 - Edu Attainment'!$A$1:$G$14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46" l="1"/>
  <c r="A14" i="46"/>
  <c r="E12" i="46"/>
  <c r="A12" i="46"/>
  <c r="E10" i="46"/>
  <c r="A10" i="46"/>
  <c r="E8" i="46"/>
  <c r="A8" i="46"/>
  <c r="E6" i="46"/>
  <c r="A6" i="46"/>
  <c r="E4" i="46"/>
  <c r="A4" i="46"/>
  <c r="E2" i="46"/>
  <c r="A2" i="46"/>
  <c r="C16" i="37" l="1"/>
  <c r="H14" i="37" s="1"/>
  <c r="C15" i="37"/>
  <c r="B13" i="37" s="1"/>
  <c r="B12" i="37" l="1"/>
  <c r="B5" i="37"/>
  <c r="H7" i="37"/>
  <c r="G8" i="37"/>
  <c r="H4" i="37"/>
  <c r="G11" i="37"/>
  <c r="G6" i="37"/>
  <c r="H11" i="37"/>
  <c r="B10" i="37"/>
  <c r="B7" i="37"/>
  <c r="H2" i="37"/>
  <c r="H6" i="37"/>
  <c r="H9" i="37"/>
  <c r="G4" i="37"/>
  <c r="G13" i="37"/>
  <c r="G3" i="37"/>
  <c r="G5" i="37"/>
  <c r="H8" i="37"/>
  <c r="G10" i="37"/>
  <c r="G12" i="37"/>
  <c r="H13" i="37"/>
  <c r="H3" i="37"/>
  <c r="H5" i="37"/>
  <c r="G7" i="37"/>
  <c r="G9" i="37"/>
  <c r="H10" i="37"/>
  <c r="H12" i="37"/>
  <c r="B3" i="37"/>
  <c r="B6" i="37"/>
  <c r="B9" i="37"/>
  <c r="B11" i="37"/>
  <c r="B4" i="37"/>
  <c r="B8" i="37"/>
  <c r="C15" i="36"/>
  <c r="B12" i="36" s="1"/>
  <c r="C16" i="36"/>
  <c r="H12" i="36" s="1"/>
  <c r="H11" i="36" l="1"/>
  <c r="G5" i="36"/>
  <c r="G8" i="36"/>
  <c r="H9" i="36"/>
  <c r="G11" i="36"/>
  <c r="H4" i="36"/>
  <c r="G12" i="36"/>
  <c r="B11" i="36"/>
  <c r="B10" i="36"/>
  <c r="B8" i="36"/>
  <c r="G6" i="36"/>
  <c r="H14" i="36"/>
  <c r="H13" i="36"/>
  <c r="G3" i="36"/>
  <c r="G13" i="36"/>
  <c r="H3" i="36"/>
  <c r="H6" i="36"/>
  <c r="H10" i="36"/>
  <c r="B9" i="36"/>
  <c r="B13" i="36"/>
  <c r="H2" i="36"/>
  <c r="B5" i="36"/>
  <c r="H7" i="36"/>
  <c r="G9" i="36"/>
  <c r="B4" i="36"/>
  <c r="B7" i="36"/>
  <c r="B3" i="36"/>
  <c r="G4" i="36"/>
  <c r="H5" i="36"/>
  <c r="G7" i="36"/>
  <c r="H8" i="36"/>
  <c r="G10" i="36"/>
  <c r="B6" i="36"/>
</calcChain>
</file>

<file path=xl/sharedStrings.xml><?xml version="1.0" encoding="utf-8"?>
<sst xmlns="http://schemas.openxmlformats.org/spreadsheetml/2006/main" count="174" uniqueCount="58">
  <si>
    <t>African American</t>
  </si>
  <si>
    <t>Asian</t>
  </si>
  <si>
    <t>Latino</t>
  </si>
  <si>
    <t>Native American</t>
  </si>
  <si>
    <t>Pacific Islander</t>
  </si>
  <si>
    <t>Two or More Races</t>
  </si>
  <si>
    <t>White</t>
  </si>
  <si>
    <t>Male</t>
  </si>
  <si>
    <t>Female</t>
  </si>
  <si>
    <t>ALL STUDENTS</t>
  </si>
  <si>
    <t>Filipino</t>
  </si>
  <si>
    <t>Low buffer</t>
  </si>
  <si>
    <t>Standard Exceeded</t>
  </si>
  <si>
    <t>Standard Met</t>
  </si>
  <si>
    <t>Standard Nearly Met</t>
  </si>
  <si>
    <t>Standard Not Met</t>
  </si>
  <si>
    <t>High buffer</t>
  </si>
  <si>
    <t>Midpoint line</t>
  </si>
  <si>
    <t>Low buffer point</t>
  </si>
  <si>
    <t>High buffer point</t>
  </si>
  <si>
    <t>Ethnicity</t>
  </si>
  <si>
    <t>Suspension Percentages</t>
  </si>
  <si>
    <t>Not Reported</t>
  </si>
  <si>
    <t>Enrollment Percentages</t>
  </si>
  <si>
    <t>Source:</t>
  </si>
  <si>
    <t xml:space="preserve">https://caaspp.cde.ca.gov/sb2017/Search </t>
  </si>
  <si>
    <t xml:space="preserve">https://dq.cde.ca.gov/dataquest/dataquest.asp </t>
  </si>
  <si>
    <t xml:space="preserve"> </t>
  </si>
  <si>
    <t>Unknown/Not Reported</t>
  </si>
  <si>
    <t>CSU Source:</t>
  </si>
  <si>
    <t>UC Source:</t>
  </si>
  <si>
    <t xml:space="preserve">CSU Source: </t>
  </si>
  <si>
    <t>CCC Source:</t>
  </si>
  <si>
    <t xml:space="preserve">https://www.universityofcalifornia.edu/infocenter/ug-outcomes </t>
  </si>
  <si>
    <t>(Notes: Used “Ratio of Admitted to Accommodated.” Summed "Mexican American" and "Other Latino" into "Latino" and combined "Filipino" with "Asian.")</t>
  </si>
  <si>
    <t>Buffer</t>
  </si>
  <si>
    <t>LabelSpace</t>
  </si>
  <si>
    <t>Label</t>
  </si>
  <si>
    <t>Category</t>
  </si>
  <si>
    <t>Bachelor's</t>
  </si>
  <si>
    <t>(Note: Admissions Rate was calculated as Admits divided by Applicants.)</t>
  </si>
  <si>
    <t xml:space="preserve">UC Source: </t>
  </si>
  <si>
    <t>English Learner</t>
  </si>
  <si>
    <t>Low Income</t>
  </si>
  <si>
    <t>http://calstate.edu/as/stat_reports/2017-2018/apps/apps1718cy03-ro.shtml</t>
  </si>
  <si>
    <t>http://asd.calstate.edu/dashboard/graduation-success.html</t>
  </si>
  <si>
    <t>University of California</t>
  </si>
  <si>
    <t>California State University</t>
  </si>
  <si>
    <t>California Community College</t>
  </si>
  <si>
    <r>
      <rPr>
        <sz val="11"/>
        <rFont val="Calibri"/>
        <family val="2"/>
        <scheme val="minor"/>
      </rPr>
      <t>U.S. Census Bureau (</t>
    </r>
    <r>
      <rPr>
        <u/>
        <sz val="11"/>
        <color theme="10"/>
        <rFont val="Calibri"/>
        <family val="2"/>
        <scheme val="minor"/>
      </rPr>
      <t>http://factfinder.census.gov</t>
    </r>
    <r>
      <rPr>
        <sz val="11"/>
        <rFont val="Calibri"/>
        <family val="2"/>
        <scheme val="minor"/>
      </rPr>
      <t>), 2017 ACS 5-year estimates, Tables C15002B-I.</t>
    </r>
  </si>
  <si>
    <t>(Note: For both UC and CSU, rates reflect the freshman cohort of California residents entering college in Fall 2018.)</t>
  </si>
  <si>
    <t xml:space="preserve">Source: CSU Analytic Studies, 2018; UC Office of the President, 2018 (accessed Mar. 2019). CSU and UC  Rates reflect the freshman cohort of California residents entering college in Fall 2017 and  Fall 2018, respectively.  UC system includes Pacific Islander students in the Asian group and does not report data for Two or More Races.  </t>
  </si>
  <si>
    <t xml:space="preserve">California State University </t>
  </si>
  <si>
    <t xml:space="preserve">http://asd.calstate.edu/dashboard/graduation-success.html </t>
  </si>
  <si>
    <t xml:space="preserve">http://scorecard.cccco.edu/scorecardrates.aspx?CollegeID=000#home </t>
  </si>
  <si>
    <t xml:space="preserve">https://www.universityofcalifornia.edu/infocenter/admissions-residency-and-ethnicity </t>
  </si>
  <si>
    <t xml:space="preserve">Source: CSU Analytic Studies, 2018; UC Office of the President, 2018 (accessed Mar. 2019). Rates reflect the percentage of the class that began as first-time freshmen in Fall 2017 that returned in Fall 2018. The remainder either dropped out or transferred to other institutions. UC system includes Pacific Islander students in the Asian group and does not report data for Two or More Races.  </t>
  </si>
  <si>
    <t>Source: University of California Infocenter, 2018; California State University Analytic Studies, 2018; California Community College Chancellor’s Office (CCCCO) Scorecard, 2018 (all accessed Mar.2019). Six-year graduation rates are for freshmen entering UC/CSU in 2011 and graduating with a Bachelor’s degree in 2017. Six-year degree, certificate, or transfer students are for students entering CCC in 2011. For CCC, the “Asian” category excludes Filipino and Pacific Islander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</si>
</sst>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b/>
      <sz val="11"/>
      <color theme="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u/>
      <sz val="11"/>
      <color theme="10"/>
      <name val="Calibri"/>
      <family val="2"/>
      <scheme val="minor"/>
    </font>
    <font>
      <i/>
      <sz val="11"/>
      <name val="Calibri"/>
      <family val="2"/>
      <scheme val="minor"/>
    </font>
    <font>
      <i/>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FF"/>
        <bgColor indexed="64"/>
      </patternFill>
    </fill>
  </fills>
  <borders count="11">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medium">
        <color rgb="FFDDDDDD"/>
      </left>
      <right style="thin">
        <color auto="1"/>
      </right>
      <top style="medium">
        <color rgb="FFDDDDDD"/>
      </top>
      <bottom style="medium">
        <color rgb="FFDDDDDD"/>
      </bottom>
      <diagonal/>
    </border>
    <border>
      <left style="thin">
        <color auto="1"/>
      </left>
      <right/>
      <top/>
      <bottom style="thin">
        <color auto="1"/>
      </bottom>
      <diagonal/>
    </border>
    <border>
      <left style="medium">
        <color rgb="FFDDDDDD"/>
      </left>
      <right style="thin">
        <color auto="1"/>
      </right>
      <top style="medium">
        <color rgb="FFDDDDDD"/>
      </top>
      <bottom style="thin">
        <color auto="1"/>
      </bottom>
      <diagonal/>
    </border>
  </borders>
  <cellStyleXfs count="5">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8" fillId="0" borderId="0" applyNumberFormat="0" applyFill="0" applyBorder="0" applyAlignment="0" applyProtection="0"/>
  </cellStyleXfs>
  <cellXfs count="58">
    <xf numFmtId="0" fontId="0" fillId="0" borderId="0" xfId="0"/>
    <xf numFmtId="9" fontId="0" fillId="0" borderId="0" xfId="0" applyNumberFormat="1"/>
    <xf numFmtId="0" fontId="0" fillId="0" borderId="0" xfId="0" applyAlignment="1">
      <alignment horizontal="left"/>
    </xf>
    <xf numFmtId="9" fontId="0" fillId="0" borderId="0" xfId="1" applyFont="1"/>
    <xf numFmtId="10" fontId="0" fillId="0" borderId="0" xfId="0" applyNumberFormat="1"/>
    <xf numFmtId="0" fontId="3" fillId="0" borderId="0" xfId="0" applyFont="1"/>
    <xf numFmtId="10" fontId="3" fillId="0" borderId="0" xfId="0" applyNumberFormat="1" applyFont="1"/>
    <xf numFmtId="0" fontId="5" fillId="0" borderId="0" xfId="0" applyFont="1" applyFill="1" applyBorder="1" applyAlignment="1">
      <alignment vertical="top" wrapText="1"/>
    </xf>
    <xf numFmtId="3" fontId="5" fillId="0" borderId="0" xfId="0" applyNumberFormat="1" applyFont="1" applyFill="1" applyBorder="1" applyAlignment="1">
      <alignment horizontal="right" vertical="top" wrapText="1"/>
    </xf>
    <xf numFmtId="0" fontId="5" fillId="0" borderId="7" xfId="0" applyFont="1" applyFill="1" applyBorder="1" applyAlignment="1">
      <alignment vertical="top" wrapText="1"/>
    </xf>
    <xf numFmtId="0" fontId="5" fillId="0" borderId="7" xfId="0" applyFont="1" applyFill="1" applyBorder="1" applyAlignment="1">
      <alignment horizontal="left" vertical="center"/>
    </xf>
    <xf numFmtId="0" fontId="7" fillId="0" borderId="6" xfId="0" applyFont="1" applyFill="1" applyBorder="1" applyAlignment="1">
      <alignment horizontal="center" wrapText="1"/>
    </xf>
    <xf numFmtId="0" fontId="7" fillId="0" borderId="2" xfId="0" applyFont="1" applyFill="1" applyBorder="1" applyAlignment="1">
      <alignment wrapText="1"/>
    </xf>
    <xf numFmtId="0" fontId="7" fillId="0" borderId="6" xfId="0" applyFont="1" applyFill="1" applyBorder="1" applyAlignment="1">
      <alignment horizontal="center" vertical="top" wrapText="1"/>
    </xf>
    <xf numFmtId="0" fontId="4" fillId="0" borderId="6" xfId="0" applyFont="1" applyBorder="1"/>
    <xf numFmtId="0" fontId="4" fillId="0" borderId="1" xfId="0" applyFont="1" applyBorder="1"/>
    <xf numFmtId="0" fontId="4" fillId="0" borderId="2" xfId="0" applyFont="1" applyBorder="1"/>
    <xf numFmtId="0" fontId="0" fillId="0" borderId="7" xfId="0" applyBorder="1"/>
    <xf numFmtId="9" fontId="0" fillId="0" borderId="0" xfId="0" applyNumberFormat="1" applyBorder="1"/>
    <xf numFmtId="9" fontId="0" fillId="0" borderId="3" xfId="0" applyNumberFormat="1" applyBorder="1"/>
    <xf numFmtId="9" fontId="0" fillId="0" borderId="0" xfId="1" applyFont="1" applyBorder="1"/>
    <xf numFmtId="9" fontId="0" fillId="0" borderId="3" xfId="1" applyFont="1" applyBorder="1"/>
    <xf numFmtId="0" fontId="0" fillId="0" borderId="9" xfId="0" applyBorder="1"/>
    <xf numFmtId="9" fontId="0" fillId="0" borderId="5" xfId="1" applyFont="1" applyBorder="1"/>
    <xf numFmtId="9" fontId="0" fillId="0" borderId="4" xfId="1" applyFont="1" applyBorder="1"/>
    <xf numFmtId="0" fontId="0" fillId="0" borderId="6" xfId="0" applyBorder="1"/>
    <xf numFmtId="0" fontId="0" fillId="0" borderId="1" xfId="0" applyBorder="1"/>
    <xf numFmtId="0" fontId="0" fillId="0" borderId="2" xfId="0" applyBorder="1"/>
    <xf numFmtId="0" fontId="0" fillId="0" borderId="0" xfId="0" applyBorder="1"/>
    <xf numFmtId="0" fontId="0" fillId="0" borderId="5" xfId="0" applyBorder="1"/>
    <xf numFmtId="9" fontId="0" fillId="0" borderId="4" xfId="0" applyNumberFormat="1" applyBorder="1"/>
    <xf numFmtId="0" fontId="6" fillId="0" borderId="1" xfId="0" applyFont="1" applyBorder="1"/>
    <xf numFmtId="0" fontId="6" fillId="0" borderId="1" xfId="0" applyFont="1" applyBorder="1" applyAlignment="1">
      <alignment horizontal="left" vertical="center" readingOrder="1"/>
    </xf>
    <xf numFmtId="0" fontId="7" fillId="0" borderId="0" xfId="0" applyFont="1" applyFill="1" applyBorder="1" applyAlignment="1">
      <alignment horizontal="center" vertical="top" wrapText="1"/>
    </xf>
    <xf numFmtId="10" fontId="5" fillId="0" borderId="0" xfId="0" applyNumberFormat="1" applyFont="1" applyFill="1" applyBorder="1" applyAlignment="1">
      <alignment horizontal="right" vertical="top" wrapText="1"/>
    </xf>
    <xf numFmtId="0" fontId="5" fillId="0" borderId="9" xfId="0" applyFont="1" applyFill="1" applyBorder="1" applyAlignment="1">
      <alignment vertical="top" wrapText="1"/>
    </xf>
    <xf numFmtId="9" fontId="5" fillId="2" borderId="8" xfId="0" applyNumberFormat="1" applyFont="1" applyFill="1" applyBorder="1" applyAlignment="1">
      <alignment horizontal="right" vertical="top" wrapText="1"/>
    </xf>
    <xf numFmtId="9" fontId="5" fillId="0" borderId="8" xfId="0" applyNumberFormat="1" applyFont="1" applyFill="1" applyBorder="1" applyAlignment="1">
      <alignment horizontal="right" vertical="top" wrapText="1"/>
    </xf>
    <xf numFmtId="0" fontId="5" fillId="0" borderId="9" xfId="0" applyFont="1" applyFill="1" applyBorder="1" applyAlignment="1">
      <alignment horizontal="left" vertical="center"/>
    </xf>
    <xf numFmtId="164" fontId="0" fillId="0" borderId="0" xfId="1" applyNumberFormat="1" applyFont="1"/>
    <xf numFmtId="0" fontId="7" fillId="0" borderId="2" xfId="0" applyFont="1" applyFill="1" applyBorder="1" applyAlignment="1">
      <alignment horizontal="center" vertical="top"/>
    </xf>
    <xf numFmtId="9" fontId="0" fillId="0" borderId="3" xfId="1" applyNumberFormat="1" applyFont="1" applyBorder="1"/>
    <xf numFmtId="9" fontId="5" fillId="2" borderId="10" xfId="0" applyNumberFormat="1" applyFont="1" applyFill="1" applyBorder="1" applyAlignment="1">
      <alignment horizontal="right" vertical="top" wrapText="1"/>
    </xf>
    <xf numFmtId="0" fontId="8" fillId="0" borderId="0" xfId="4"/>
    <xf numFmtId="0" fontId="0" fillId="0" borderId="0" xfId="0"/>
    <xf numFmtId="9" fontId="0" fillId="0" borderId="0" xfId="0" applyNumberFormat="1"/>
    <xf numFmtId="0" fontId="9" fillId="0" borderId="0" xfId="4" applyFont="1"/>
    <xf numFmtId="0" fontId="2" fillId="0" borderId="0" xfId="2"/>
    <xf numFmtId="9" fontId="0" fillId="0" borderId="0" xfId="3" applyFont="1"/>
    <xf numFmtId="0" fontId="10" fillId="0" borderId="0" xfId="0" applyFont="1"/>
    <xf numFmtId="0" fontId="11" fillId="0" borderId="0" xfId="0" applyFont="1"/>
    <xf numFmtId="0" fontId="11" fillId="0" borderId="0" xfId="0" applyFont="1" applyFill="1"/>
    <xf numFmtId="0" fontId="0" fillId="0" borderId="0" xfId="0" applyFill="1"/>
    <xf numFmtId="0" fontId="8" fillId="0" borderId="0" xfId="4" applyFill="1"/>
    <xf numFmtId="0" fontId="0" fillId="0" borderId="0" xfId="2" applyFont="1"/>
    <xf numFmtId="0" fontId="5" fillId="0" borderId="0" xfId="0" applyFont="1" applyAlignment="1">
      <alignment horizontal="left" vertical="center" wrapText="1" readingOrder="1"/>
    </xf>
    <xf numFmtId="9" fontId="0" fillId="0" borderId="3" xfId="1" applyNumberFormat="1" applyFont="1" applyFill="1" applyBorder="1"/>
    <xf numFmtId="9" fontId="0" fillId="0" borderId="4" xfId="1" applyNumberFormat="1" applyFont="1" applyFill="1" applyBorder="1"/>
  </cellXfs>
  <cellStyles count="5">
    <cellStyle name="Hyperlink" xfId="4" builtinId="8"/>
    <cellStyle name="Normal" xfId="0" builtinId="0"/>
    <cellStyle name="Normal 2" xfId="2" xr:uid="{00000000-0005-0000-0000-000002000000}"/>
    <cellStyle name="Percent" xfId="1" builtinId="5"/>
    <cellStyle name="Percent 2" xfId="3" xr:uid="{00000000-0005-0000-0000-000004000000}"/>
  </cellStyles>
  <dxfs count="0"/>
  <tableStyles count="0" defaultTableStyle="TableStyleMedium2" defaultPivotStyle="PivotStyleLight16"/>
  <colors>
    <mruColors>
      <color rgb="FF999999"/>
      <color rgb="FF646464"/>
      <color rgb="FF667B7A"/>
      <color rgb="FF0070C0"/>
      <color rgb="FFADB9CA"/>
      <color rgb="FF8EC182"/>
      <color rgb="FF48365A"/>
      <color rgb="FFBFAFCF"/>
      <color rgb="FFFBB040"/>
      <color rgb="FF67BA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25901027486212E-3"/>
          <c:y val="2.6905829596412514E-4"/>
          <c:w val="0.98365781326157242"/>
          <c:h val="0.68569965749796968"/>
        </c:manualLayout>
      </c:layout>
      <c:barChart>
        <c:barDir val="col"/>
        <c:grouping val="stacked"/>
        <c:varyColors val="0"/>
        <c:ser>
          <c:idx val="5"/>
          <c:order val="0"/>
          <c:tx>
            <c:strRef>
              <c:f>'All Gr ELA'!$G$1</c:f>
              <c:strCache>
                <c:ptCount val="1"/>
                <c:pt idx="0">
                  <c:v>High buffer</c:v>
                </c:pt>
              </c:strCache>
            </c:strRef>
          </c:tx>
          <c:spPr>
            <a:noFill/>
            <a:ln>
              <a:noFill/>
            </a:ln>
            <a:effectLst/>
          </c:spPr>
          <c:invertIfNegative val="0"/>
          <c:dLbls>
            <c:delete val="1"/>
          </c:dLbls>
          <c:cat>
            <c:strRef>
              <c:f>'All Gr ELA'!$A$2:$A$13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ELA'!$G$2:$G$13</c:f>
              <c:numCache>
                <c:formatCode>0%</c:formatCode>
                <c:ptCount val="12"/>
                <c:pt idx="1">
                  <c:v>0.1964999999999999</c:v>
                </c:pt>
                <c:pt idx="2">
                  <c:v>0.63789999999999991</c:v>
                </c:pt>
                <c:pt idx="3">
                  <c:v>0.58579999999999988</c:v>
                </c:pt>
                <c:pt idx="4">
                  <c:v>0.26539999999999986</c:v>
                </c:pt>
                <c:pt idx="5">
                  <c:v>0.24809999999999999</c:v>
                </c:pt>
                <c:pt idx="6">
                  <c:v>0.30549999999999988</c:v>
                </c:pt>
                <c:pt idx="7">
                  <c:v>0.52139999999999986</c:v>
                </c:pt>
                <c:pt idx="8">
                  <c:v>0.52239999999999998</c:v>
                </c:pt>
                <c:pt idx="9">
                  <c:v>0</c:v>
                </c:pt>
                <c:pt idx="10">
                  <c:v>0.25069999999999992</c:v>
                </c:pt>
                <c:pt idx="11">
                  <c:v>0.37259999999999993</c:v>
                </c:pt>
              </c:numCache>
            </c:numRef>
          </c:val>
          <c:extLst>
            <c:ext xmlns:c16="http://schemas.microsoft.com/office/drawing/2014/chart" uri="{C3380CC4-5D6E-409C-BE32-E72D297353CC}">
              <c16:uniqueId val="{00000000-F129-424E-B097-62A47CAA1F1E}"/>
            </c:ext>
          </c:extLst>
        </c:ser>
        <c:ser>
          <c:idx val="4"/>
          <c:order val="1"/>
          <c:tx>
            <c:strRef>
              <c:f>'All Gr ELA'!$F$1</c:f>
              <c:strCache>
                <c:ptCount val="1"/>
                <c:pt idx="0">
                  <c:v>Standard Not Met</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Gr ELA'!$A$2:$A$13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ELA'!$F$2:$F$13</c:f>
              <c:numCache>
                <c:formatCode>0%</c:formatCode>
                <c:ptCount val="12"/>
                <c:pt idx="1">
                  <c:v>0.43830000000000002</c:v>
                </c:pt>
                <c:pt idx="2">
                  <c:v>0.1061</c:v>
                </c:pt>
                <c:pt idx="3">
                  <c:v>0.1135</c:v>
                </c:pt>
                <c:pt idx="4">
                  <c:v>0.34689999999999999</c:v>
                </c:pt>
                <c:pt idx="5">
                  <c:v>0.37669999999999998</c:v>
                </c:pt>
                <c:pt idx="6">
                  <c:v>0.31140000000000001</c:v>
                </c:pt>
                <c:pt idx="7">
                  <c:v>0.17169999999999999</c:v>
                </c:pt>
                <c:pt idx="8">
                  <c:v>0.1638</c:v>
                </c:pt>
                <c:pt idx="9">
                  <c:v>0.63029999999999997</c:v>
                </c:pt>
                <c:pt idx="10">
                  <c:v>0.3639</c:v>
                </c:pt>
                <c:pt idx="11">
                  <c:v>0.27539999999999998</c:v>
                </c:pt>
              </c:numCache>
            </c:numRef>
          </c:val>
          <c:extLst>
            <c:ext xmlns:c16="http://schemas.microsoft.com/office/drawing/2014/chart" uri="{C3380CC4-5D6E-409C-BE32-E72D297353CC}">
              <c16:uniqueId val="{00000001-F129-424E-B097-62A47CAA1F1E}"/>
            </c:ext>
          </c:extLst>
        </c:ser>
        <c:ser>
          <c:idx val="3"/>
          <c:order val="2"/>
          <c:tx>
            <c:strRef>
              <c:f>'All Gr ELA'!$E$1</c:f>
              <c:strCache>
                <c:ptCount val="1"/>
                <c:pt idx="0">
                  <c:v>Standard Nearly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Gr ELA'!$A$2:$A$13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ELA'!$E$2:$E$13</c:f>
              <c:numCache>
                <c:formatCode>0%</c:formatCode>
                <c:ptCount val="12"/>
                <c:pt idx="1">
                  <c:v>0.23899999999999999</c:v>
                </c:pt>
                <c:pt idx="2">
                  <c:v>0.1298</c:v>
                </c:pt>
                <c:pt idx="3">
                  <c:v>0.17449999999999999</c:v>
                </c:pt>
                <c:pt idx="4">
                  <c:v>0.26150000000000001</c:v>
                </c:pt>
                <c:pt idx="5">
                  <c:v>0.249</c:v>
                </c:pt>
                <c:pt idx="6">
                  <c:v>0.25690000000000002</c:v>
                </c:pt>
                <c:pt idx="7">
                  <c:v>0.1807</c:v>
                </c:pt>
                <c:pt idx="8">
                  <c:v>0.18759999999999999</c:v>
                </c:pt>
                <c:pt idx="9">
                  <c:v>0.24349999999999999</c:v>
                </c:pt>
                <c:pt idx="10">
                  <c:v>0.25919999999999999</c:v>
                </c:pt>
                <c:pt idx="11">
                  <c:v>0.2258</c:v>
                </c:pt>
              </c:numCache>
            </c:numRef>
          </c:val>
          <c:extLst>
            <c:ext xmlns:c16="http://schemas.microsoft.com/office/drawing/2014/chart" uri="{C3380CC4-5D6E-409C-BE32-E72D297353CC}">
              <c16:uniqueId val="{00000002-F129-424E-B097-62A47CAA1F1E}"/>
            </c:ext>
          </c:extLst>
        </c:ser>
        <c:ser>
          <c:idx val="2"/>
          <c:order val="3"/>
          <c:tx>
            <c:strRef>
              <c:f>'All Gr ELA'!$D$1</c:f>
              <c:strCache>
                <c:ptCount val="1"/>
                <c:pt idx="0">
                  <c:v>Standard Met</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Gr ELA'!$A$2:$A$13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ELA'!$D$2:$D$13</c:f>
              <c:numCache>
                <c:formatCode>0%</c:formatCode>
                <c:ptCount val="12"/>
                <c:pt idx="1">
                  <c:v>0.22209999999999999</c:v>
                </c:pt>
                <c:pt idx="2">
                  <c:v>0.29570000000000002</c:v>
                </c:pt>
                <c:pt idx="3">
                  <c:v>0.36159999999999998</c:v>
                </c:pt>
                <c:pt idx="4">
                  <c:v>0.26740000000000003</c:v>
                </c:pt>
                <c:pt idx="5">
                  <c:v>0.24940000000000001</c:v>
                </c:pt>
                <c:pt idx="6">
                  <c:v>0.27939999999999998</c:v>
                </c:pt>
                <c:pt idx="7">
                  <c:v>0.31130000000000002</c:v>
                </c:pt>
                <c:pt idx="8">
                  <c:v>0.33260000000000001</c:v>
                </c:pt>
                <c:pt idx="9">
                  <c:v>0.1012</c:v>
                </c:pt>
                <c:pt idx="10">
                  <c:v>0.25779999999999997</c:v>
                </c:pt>
                <c:pt idx="11">
                  <c:v>0.2863</c:v>
                </c:pt>
              </c:numCache>
            </c:numRef>
          </c:val>
          <c:extLst>
            <c:ext xmlns:c16="http://schemas.microsoft.com/office/drawing/2014/chart" uri="{C3380CC4-5D6E-409C-BE32-E72D297353CC}">
              <c16:uniqueId val="{00000003-F129-424E-B097-62A47CAA1F1E}"/>
            </c:ext>
          </c:extLst>
        </c:ser>
        <c:ser>
          <c:idx val="1"/>
          <c:order val="4"/>
          <c:tx>
            <c:strRef>
              <c:f>'All Gr ELA'!$C$1</c:f>
              <c:strCache>
                <c:ptCount val="1"/>
                <c:pt idx="0">
                  <c:v>Standard Exceeded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Gr ELA'!$A$2:$A$13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ELA'!$C$2:$C$13</c:f>
              <c:numCache>
                <c:formatCode>0%</c:formatCode>
                <c:ptCount val="12"/>
                <c:pt idx="1">
                  <c:v>0.10059999999999999</c:v>
                </c:pt>
                <c:pt idx="2">
                  <c:v>0.46839999999999998</c:v>
                </c:pt>
                <c:pt idx="3">
                  <c:v>0.35039999999999999</c:v>
                </c:pt>
                <c:pt idx="4">
                  <c:v>0.1242</c:v>
                </c:pt>
                <c:pt idx="5">
                  <c:v>0.12479999999999999</c:v>
                </c:pt>
                <c:pt idx="6">
                  <c:v>0.1522</c:v>
                </c:pt>
                <c:pt idx="7">
                  <c:v>0.3362</c:v>
                </c:pt>
                <c:pt idx="8">
                  <c:v>0.31590000000000001</c:v>
                </c:pt>
                <c:pt idx="9">
                  <c:v>2.5000000000000001E-2</c:v>
                </c:pt>
                <c:pt idx="10">
                  <c:v>0.1191</c:v>
                </c:pt>
                <c:pt idx="11">
                  <c:v>0.21249999999999999</c:v>
                </c:pt>
              </c:numCache>
            </c:numRef>
          </c:val>
          <c:extLst>
            <c:ext xmlns:c16="http://schemas.microsoft.com/office/drawing/2014/chart" uri="{C3380CC4-5D6E-409C-BE32-E72D297353CC}">
              <c16:uniqueId val="{00000004-F129-424E-B097-62A47CAA1F1E}"/>
            </c:ext>
          </c:extLst>
        </c:ser>
        <c:ser>
          <c:idx val="0"/>
          <c:order val="6"/>
          <c:tx>
            <c:strRef>
              <c:f>'All Gr ELA'!$B$1</c:f>
              <c:strCache>
                <c:ptCount val="1"/>
                <c:pt idx="0">
                  <c:v>Low buffer</c:v>
                </c:pt>
              </c:strCache>
            </c:strRef>
          </c:tx>
          <c:spPr>
            <a:noFill/>
            <a:ln>
              <a:noFill/>
            </a:ln>
            <a:effectLst/>
          </c:spPr>
          <c:invertIfNegative val="0"/>
          <c:dLbls>
            <c:delete val="1"/>
          </c:dLbls>
          <c:cat>
            <c:strRef>
              <c:f>'All Gr ELA'!$A$2:$A$13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ELA'!$B$2:$B$13</c:f>
              <c:numCache>
                <c:formatCode>0%</c:formatCode>
                <c:ptCount val="12"/>
                <c:pt idx="1">
                  <c:v>0.44140000000000001</c:v>
                </c:pt>
                <c:pt idx="2">
                  <c:v>0</c:v>
                </c:pt>
                <c:pt idx="3">
                  <c:v>5.2100000000000035E-2</c:v>
                </c:pt>
                <c:pt idx="4">
                  <c:v>0.37249999999999994</c:v>
                </c:pt>
                <c:pt idx="5">
                  <c:v>0.38990000000000002</c:v>
                </c:pt>
                <c:pt idx="6">
                  <c:v>0.33250000000000002</c:v>
                </c:pt>
                <c:pt idx="7">
                  <c:v>0.11660000000000004</c:v>
                </c:pt>
                <c:pt idx="8">
                  <c:v>0.11559999999999993</c:v>
                </c:pt>
                <c:pt idx="9">
                  <c:v>0.63790000000000002</c:v>
                </c:pt>
                <c:pt idx="10">
                  <c:v>0.38720000000000004</c:v>
                </c:pt>
                <c:pt idx="11">
                  <c:v>0.26529999999999998</c:v>
                </c:pt>
              </c:numCache>
            </c:numRef>
          </c:val>
          <c:extLst>
            <c:ext xmlns:c16="http://schemas.microsoft.com/office/drawing/2014/chart" uri="{C3380CC4-5D6E-409C-BE32-E72D297353CC}">
              <c16:uniqueId val="{00000005-F129-424E-B097-62A47CAA1F1E}"/>
            </c:ext>
          </c:extLst>
        </c:ser>
        <c:dLbls>
          <c:showLegendKey val="0"/>
          <c:showVal val="1"/>
          <c:showCatName val="0"/>
          <c:showSerName val="0"/>
          <c:showPercent val="0"/>
          <c:showBubbleSize val="0"/>
        </c:dLbls>
        <c:gapWidth val="150"/>
        <c:overlap val="100"/>
        <c:axId val="562137008"/>
        <c:axId val="562143672"/>
      </c:barChart>
      <c:lineChart>
        <c:grouping val="standard"/>
        <c:varyColors val="0"/>
        <c:ser>
          <c:idx val="6"/>
          <c:order val="5"/>
          <c:tx>
            <c:strRef>
              <c:f>'All Gr ELA'!$H$1</c:f>
              <c:strCache>
                <c:ptCount val="1"/>
                <c:pt idx="0">
                  <c:v>Midpoint line</c:v>
                </c:pt>
              </c:strCache>
            </c:strRef>
          </c:tx>
          <c:spPr>
            <a:ln w="12700" cap="rnd">
              <a:solidFill>
                <a:schemeClr val="bg1">
                  <a:lumMod val="75000"/>
                </a:schemeClr>
              </a:solidFill>
              <a:round/>
            </a:ln>
            <a:effectLst/>
          </c:spPr>
          <c:marker>
            <c:symbol val="none"/>
          </c:marker>
          <c:dLbls>
            <c:delete val="1"/>
          </c:dLbls>
          <c:cat>
            <c:strRef>
              <c:f>'All Gr ELA'!$A$2:$A$13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ELA'!$H$2:$H$14</c:f>
              <c:numCache>
                <c:formatCode>0%</c:formatCode>
                <c:ptCount val="13"/>
                <c:pt idx="0">
                  <c:v>0.87379999999999991</c:v>
                </c:pt>
                <c:pt idx="1">
                  <c:v>0.87379999999999991</c:v>
                </c:pt>
                <c:pt idx="2">
                  <c:v>0.87379999999999991</c:v>
                </c:pt>
                <c:pt idx="3">
                  <c:v>0.87379999999999991</c:v>
                </c:pt>
                <c:pt idx="4">
                  <c:v>0.87379999999999991</c:v>
                </c:pt>
                <c:pt idx="5">
                  <c:v>0.87379999999999991</c:v>
                </c:pt>
                <c:pt idx="6">
                  <c:v>0.87379999999999991</c:v>
                </c:pt>
                <c:pt idx="7">
                  <c:v>0.87379999999999991</c:v>
                </c:pt>
                <c:pt idx="8">
                  <c:v>0.87379999999999991</c:v>
                </c:pt>
                <c:pt idx="9">
                  <c:v>0.87379999999999991</c:v>
                </c:pt>
                <c:pt idx="10">
                  <c:v>0.87379999999999991</c:v>
                </c:pt>
                <c:pt idx="11">
                  <c:v>0.87379999999999991</c:v>
                </c:pt>
                <c:pt idx="12">
                  <c:v>0.87379999999999991</c:v>
                </c:pt>
              </c:numCache>
            </c:numRef>
          </c:val>
          <c:smooth val="0"/>
          <c:extLst>
            <c:ext xmlns:c16="http://schemas.microsoft.com/office/drawing/2014/chart" uri="{C3380CC4-5D6E-409C-BE32-E72D297353CC}">
              <c16:uniqueId val="{00000006-F129-424E-B097-62A47CAA1F1E}"/>
            </c:ext>
          </c:extLst>
        </c:ser>
        <c:dLbls>
          <c:showLegendKey val="0"/>
          <c:showVal val="1"/>
          <c:showCatName val="0"/>
          <c:showSerName val="0"/>
          <c:showPercent val="0"/>
          <c:showBubbleSize val="0"/>
        </c:dLbls>
        <c:marker val="1"/>
        <c:smooth val="0"/>
        <c:axId val="562137008"/>
        <c:axId val="562143672"/>
      </c:lineChart>
      <c:catAx>
        <c:axId val="56213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2143672"/>
        <c:crosses val="autoZero"/>
        <c:auto val="1"/>
        <c:lblAlgn val="ctr"/>
        <c:lblOffset val="100"/>
        <c:noMultiLvlLbl val="0"/>
      </c:catAx>
      <c:valAx>
        <c:axId val="562143672"/>
        <c:scaling>
          <c:orientation val="minMax"/>
        </c:scaling>
        <c:delete val="1"/>
        <c:axPos val="l"/>
        <c:numFmt formatCode="General" sourceLinked="1"/>
        <c:majorTickMark val="none"/>
        <c:minorTickMark val="none"/>
        <c:tickLblPos val="nextTo"/>
        <c:crossAx val="562137008"/>
        <c:crosses val="autoZero"/>
        <c:crossBetween val="between"/>
      </c:valAx>
      <c:spPr>
        <a:noFill/>
        <a:ln>
          <a:noFill/>
        </a:ln>
        <a:effectLst/>
      </c:spPr>
    </c:plotArea>
    <c:legend>
      <c:legendPos val="b"/>
      <c:legendEntry>
        <c:idx val="0"/>
        <c:delete val="1"/>
      </c:legendEntry>
      <c:legendEntry>
        <c:idx val="5"/>
        <c:delete val="1"/>
      </c:legendEntry>
      <c:legendEntry>
        <c:idx val="6"/>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California's</a:t>
            </a:r>
            <a:r>
              <a:rPr lang="en-US" sz="1600" baseline="0"/>
              <a:t> Population</a:t>
            </a:r>
            <a:r>
              <a:rPr lang="en-US" sz="1600"/>
              <a:t> with Bachelor's Degree or Higher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836027660332743E-2"/>
          <c:y val="0.22306453250481648"/>
          <c:w val="0.9009154550350027"/>
          <c:h val="0.74737282801516614"/>
        </c:manualLayout>
      </c:layout>
      <c:barChart>
        <c:barDir val="bar"/>
        <c:grouping val="stacked"/>
        <c:varyColors val="0"/>
        <c:ser>
          <c:idx val="0"/>
          <c:order val="0"/>
          <c:spPr>
            <a:noFill/>
            <a:ln>
              <a:noFill/>
            </a:ln>
            <a:effectLst/>
          </c:spPr>
          <c:invertIfNegative val="0"/>
          <c:dLbls>
            <c:delete val="1"/>
          </c:dLbls>
          <c:val>
            <c:numRef>
              <c:f>'Slide 13 - Edu Attainment'!$A$2:$A$14</c:f>
              <c:numCache>
                <c:formatCode>0%</c:formatCode>
                <c:ptCount val="13"/>
                <c:pt idx="0">
                  <c:v>8.8699999999999946E-2</c:v>
                </c:pt>
                <c:pt idx="2">
                  <c:v>0.20979999999999993</c:v>
                </c:pt>
                <c:pt idx="4">
                  <c:v>0.34489999999999998</c:v>
                </c:pt>
                <c:pt idx="6">
                  <c:v>0.39559999999999995</c:v>
                </c:pt>
                <c:pt idx="8">
                  <c:v>0.41399999999999992</c:v>
                </c:pt>
                <c:pt idx="10">
                  <c:v>0</c:v>
                </c:pt>
                <c:pt idx="12">
                  <c:v>0.30559999999999998</c:v>
                </c:pt>
              </c:numCache>
            </c:numRef>
          </c:val>
          <c:extLst>
            <c:ext xmlns:c16="http://schemas.microsoft.com/office/drawing/2014/chart" uri="{C3380CC4-5D6E-409C-BE32-E72D297353CC}">
              <c16:uniqueId val="{00000000-B9DB-4797-8D5B-99721D628232}"/>
            </c:ext>
          </c:extLst>
        </c:ser>
        <c:ser>
          <c:idx val="1"/>
          <c:order val="1"/>
          <c:spPr>
            <a:solidFill>
              <a:srgbClr val="40969E"/>
            </a:solidFill>
            <a:ln>
              <a:noFill/>
            </a:ln>
            <a:effectLst/>
          </c:spPr>
          <c:invertIfNegative val="0"/>
          <c:dPt>
            <c:idx val="0"/>
            <c:invertIfNegative val="0"/>
            <c:bubble3D val="0"/>
            <c:spPr>
              <a:solidFill>
                <a:srgbClr val="40969E"/>
              </a:solidFill>
              <a:ln>
                <a:noFill/>
              </a:ln>
              <a:effectLst/>
            </c:spPr>
            <c:extLst>
              <c:ext xmlns:c16="http://schemas.microsoft.com/office/drawing/2014/chart" uri="{C3380CC4-5D6E-409C-BE32-E72D297353CC}">
                <c16:uniqueId val="{00000002-B9DB-4797-8D5B-99721D628232}"/>
              </c:ext>
            </c:extLst>
          </c:dPt>
          <c:dPt>
            <c:idx val="2"/>
            <c:invertIfNegative val="0"/>
            <c:bubble3D val="0"/>
            <c:spPr>
              <a:solidFill>
                <a:srgbClr val="40969E"/>
              </a:solidFill>
              <a:ln>
                <a:noFill/>
              </a:ln>
              <a:effectLst/>
            </c:spPr>
            <c:extLst>
              <c:ext xmlns:c16="http://schemas.microsoft.com/office/drawing/2014/chart" uri="{C3380CC4-5D6E-409C-BE32-E72D297353CC}">
                <c16:uniqueId val="{00000004-B9DB-4797-8D5B-99721D628232}"/>
              </c:ext>
            </c:extLst>
          </c:dPt>
          <c:dPt>
            <c:idx val="4"/>
            <c:invertIfNegative val="0"/>
            <c:bubble3D val="0"/>
            <c:spPr>
              <a:solidFill>
                <a:srgbClr val="40969E"/>
              </a:solidFill>
              <a:ln>
                <a:noFill/>
              </a:ln>
              <a:effectLst/>
            </c:spPr>
            <c:extLst>
              <c:ext xmlns:c16="http://schemas.microsoft.com/office/drawing/2014/chart" uri="{C3380CC4-5D6E-409C-BE32-E72D297353CC}">
                <c16:uniqueId val="{00000006-B9DB-4797-8D5B-99721D628232}"/>
              </c:ext>
            </c:extLst>
          </c:dPt>
          <c:dPt>
            <c:idx val="6"/>
            <c:invertIfNegative val="0"/>
            <c:bubble3D val="0"/>
            <c:spPr>
              <a:solidFill>
                <a:srgbClr val="40969E"/>
              </a:solidFill>
              <a:ln>
                <a:noFill/>
              </a:ln>
              <a:effectLst/>
            </c:spPr>
            <c:extLst>
              <c:ext xmlns:c16="http://schemas.microsoft.com/office/drawing/2014/chart" uri="{C3380CC4-5D6E-409C-BE32-E72D297353CC}">
                <c16:uniqueId val="{00000008-B9DB-4797-8D5B-99721D628232}"/>
              </c:ext>
            </c:extLst>
          </c:dPt>
          <c:dPt>
            <c:idx val="8"/>
            <c:invertIfNegative val="0"/>
            <c:bubble3D val="0"/>
            <c:spPr>
              <a:solidFill>
                <a:srgbClr val="40969E"/>
              </a:solidFill>
              <a:ln>
                <a:noFill/>
              </a:ln>
              <a:effectLst/>
            </c:spPr>
            <c:extLst>
              <c:ext xmlns:c16="http://schemas.microsoft.com/office/drawing/2014/chart" uri="{C3380CC4-5D6E-409C-BE32-E72D297353CC}">
                <c16:uniqueId val="{0000000A-B9DB-4797-8D5B-99721D628232}"/>
              </c:ext>
            </c:extLst>
          </c:dPt>
          <c:dPt>
            <c:idx val="10"/>
            <c:invertIfNegative val="0"/>
            <c:bubble3D val="0"/>
            <c:spPr>
              <a:solidFill>
                <a:srgbClr val="40969E"/>
              </a:solidFill>
              <a:ln>
                <a:noFill/>
              </a:ln>
              <a:effectLst/>
            </c:spPr>
            <c:extLst>
              <c:ext xmlns:c16="http://schemas.microsoft.com/office/drawing/2014/chart" uri="{C3380CC4-5D6E-409C-BE32-E72D297353CC}">
                <c16:uniqueId val="{0000000C-B9DB-4797-8D5B-99721D628232}"/>
              </c:ext>
            </c:extLst>
          </c:dPt>
          <c:dPt>
            <c:idx val="12"/>
            <c:invertIfNegative val="0"/>
            <c:bubble3D val="0"/>
            <c:spPr>
              <a:solidFill>
                <a:srgbClr val="40969E"/>
              </a:solidFill>
              <a:ln>
                <a:noFill/>
              </a:ln>
              <a:effectLst/>
            </c:spPr>
            <c:extLst>
              <c:ext xmlns:c16="http://schemas.microsoft.com/office/drawing/2014/chart" uri="{C3380CC4-5D6E-409C-BE32-E72D297353CC}">
                <c16:uniqueId val="{0000000E-B9DB-4797-8D5B-99721D628232}"/>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'Slide 13 - Edu Attainment'!$B$2:$B$14</c:f>
              <c:numCache>
                <c:formatCode>0%</c:formatCode>
                <c:ptCount val="13"/>
                <c:pt idx="0">
                  <c:v>0.43690000000000001</c:v>
                </c:pt>
                <c:pt idx="2">
                  <c:v>0.31580000000000003</c:v>
                </c:pt>
                <c:pt idx="4">
                  <c:v>0.1807</c:v>
                </c:pt>
                <c:pt idx="6">
                  <c:v>0.13</c:v>
                </c:pt>
                <c:pt idx="8">
                  <c:v>0.1116</c:v>
                </c:pt>
                <c:pt idx="10">
                  <c:v>0.52559999999999996</c:v>
                </c:pt>
                <c:pt idx="12">
                  <c:v>0.22</c:v>
                </c:pt>
              </c:numCache>
            </c:numRef>
          </c:val>
          <c:extLst>
            <c:ext xmlns:c16="http://schemas.microsoft.com/office/drawing/2014/chart" uri="{C3380CC4-5D6E-409C-BE32-E72D297353CC}">
              <c16:uniqueId val="{0000000F-B9DB-4797-8D5B-99721D628232}"/>
            </c:ext>
          </c:extLst>
        </c:ser>
        <c:ser>
          <c:idx val="2"/>
          <c:order val="2"/>
          <c:spPr>
            <a:solidFill>
              <a:sysClr val="window" lastClr="FFFFFF"/>
            </a:solidFill>
            <a:ln>
              <a:noFill/>
            </a:ln>
            <a:effectLst/>
          </c:spPr>
          <c:invertIfNegative val="0"/>
          <c:dLbls>
            <c:dLbl>
              <c:idx val="0"/>
              <c:tx>
                <c:rich>
                  <a:bodyPr/>
                  <a:lstStyle/>
                  <a:p>
                    <a:fld id="{4D9319CD-9950-4E25-AE0F-C940519BB597}" type="CELLREF">
                      <a:rPr lang="en-US"/>
                      <a:pPr/>
                      <a:t>[CELLREF]</a:t>
                    </a:fld>
                    <a:endParaRPr lang="en-US"/>
                  </a:p>
                  <a:p>
                    <a:r>
                      <a:rPr lang="en-US" sz="1200" b="0" i="0" u="none" strike="noStrike" baseline="0">
                        <a:effectLst/>
                      </a:rPr>
                      <a:t>11,249,732</a:t>
                    </a:r>
                  </a:p>
                </c:rich>
              </c:tx>
              <c:showLegendKey val="0"/>
              <c:showVal val="0"/>
              <c:showCatName val="0"/>
              <c:showSerName val="1"/>
              <c:showPercent val="0"/>
              <c:showBubbleSize val="0"/>
              <c:extLst>
                <c:ext xmlns:c15="http://schemas.microsoft.com/office/drawing/2012/chart" uri="{CE6537A1-D6FC-4f65-9D91-7224C49458BB}">
                  <c15:dlblFieldTable>
                    <c15:dlblFTEntry>
                      <c15:txfldGUID>{4D9319CD-9950-4E25-AE0F-C940519BB597}</c15:txfldGUID>
                      <c15:f>'Slide 13 - Edu Attainment'!$F$2</c15:f>
                      <c15:dlblFieldTableCache>
                        <c:ptCount val="1"/>
                        <c:pt idx="0">
                          <c:v>White</c:v>
                        </c:pt>
                      </c15:dlblFieldTableCache>
                    </c15:dlblFTEntry>
                  </c15:dlblFieldTable>
                  <c15:showDataLabelsRange val="0"/>
                </c:ext>
                <c:ext xmlns:c16="http://schemas.microsoft.com/office/drawing/2014/chart" uri="{C3380CC4-5D6E-409C-BE32-E72D297353CC}">
                  <c16:uniqueId val="{00000010-B9DB-4797-8D5B-99721D628232}"/>
                </c:ext>
              </c:extLst>
            </c:dLbl>
            <c:dLbl>
              <c:idx val="1"/>
              <c:tx>
                <c:rich>
                  <a:bodyPr/>
                  <a:lstStyle/>
                  <a:p>
                    <a:endParaRPr lang="en-US"/>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B9DB-4797-8D5B-99721D628232}"/>
                </c:ext>
              </c:extLst>
            </c:dLbl>
            <c:dLbl>
              <c:idx val="2"/>
              <c:tx>
                <c:rich>
                  <a:bodyPr/>
                  <a:lstStyle/>
                  <a:p>
                    <a:fld id="{98D4D566-CA5D-4C77-A18D-14B07515C14C}" type="CELLREF">
                      <a:rPr lang="en-US"/>
                      <a:pPr/>
                      <a:t>[CELLREF]</a:t>
                    </a:fld>
                    <a:endParaRPr lang="en-US"/>
                  </a:p>
                  <a:p>
                    <a:r>
                      <a:rPr lang="en-US" sz="1200" b="0" i="0" u="none" strike="noStrike" baseline="0">
                        <a:effectLst/>
                      </a:rPr>
                      <a:t>807,910</a:t>
                    </a:r>
                  </a:p>
                </c:rich>
              </c:tx>
              <c:showLegendKey val="0"/>
              <c:showVal val="0"/>
              <c:showCatName val="0"/>
              <c:showSerName val="1"/>
              <c:showPercent val="0"/>
              <c:showBubbleSize val="0"/>
              <c:extLst>
                <c:ext xmlns:c15="http://schemas.microsoft.com/office/drawing/2012/chart" uri="{CE6537A1-D6FC-4f65-9D91-7224C49458BB}">
                  <c15:dlblFieldTable>
                    <c15:dlblFTEntry>
                      <c15:txfldGUID>{98D4D566-CA5D-4C77-A18D-14B07515C14C}</c15:txfldGUID>
                      <c15:f>'Slide 13 - Edu Attainment'!$F$4</c15:f>
                      <c15:dlblFieldTableCache>
                        <c:ptCount val="1"/>
                        <c:pt idx="0">
                          <c:v>Two or More Races</c:v>
                        </c:pt>
                      </c15:dlblFieldTableCache>
                    </c15:dlblFTEntry>
                  </c15:dlblFieldTable>
                  <c15:showDataLabelsRange val="0"/>
                </c:ext>
                <c:ext xmlns:c16="http://schemas.microsoft.com/office/drawing/2014/chart" uri="{C3380CC4-5D6E-409C-BE32-E72D297353CC}">
                  <c16:uniqueId val="{00000012-B9DB-4797-8D5B-99721D628232}"/>
                </c:ext>
              </c:extLst>
            </c:dLbl>
            <c:dLbl>
              <c:idx val="3"/>
              <c:tx>
                <c:rich>
                  <a:bodyPr/>
                  <a:lstStyle/>
                  <a:p>
                    <a:endParaRPr lang="en-US"/>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B9DB-4797-8D5B-99721D628232}"/>
                </c:ext>
              </c:extLst>
            </c:dLbl>
            <c:dLbl>
              <c:idx val="4"/>
              <c:layout>
                <c:manualLayout>
                  <c:x val="0"/>
                  <c:y val="9.7205333893942442E-3"/>
                </c:manualLayout>
              </c:layout>
              <c:tx>
                <c:rich>
                  <a:bodyPr/>
                  <a:lstStyle/>
                  <a:p>
                    <a:fld id="{20547DB0-2CB4-4058-8EBC-E5C39CC41E15}" type="CELLREF">
                      <a:rPr lang="en-US"/>
                      <a:pPr/>
                      <a:t>[CELLREF]</a:t>
                    </a:fld>
                    <a:endParaRPr lang="en-US"/>
                  </a:p>
                  <a:p>
                    <a:r>
                      <a:rPr lang="en-US" sz="1200" b="0" i="0" u="none" strike="noStrike" baseline="0">
                        <a:effectLst/>
                      </a:rPr>
                      <a:t>100,525</a:t>
                    </a:r>
                  </a:p>
                </c:rich>
              </c:tx>
              <c:showLegendKey val="0"/>
              <c:showVal val="0"/>
              <c:showCatName val="0"/>
              <c:showSerName val="1"/>
              <c:showPercent val="0"/>
              <c:showBubbleSize val="0"/>
              <c:extLst>
                <c:ext xmlns:c15="http://schemas.microsoft.com/office/drawing/2012/chart" uri="{CE6537A1-D6FC-4f65-9D91-7224C49458BB}">
                  <c15:dlblFieldTable>
                    <c15:dlblFTEntry>
                      <c15:txfldGUID>{20547DB0-2CB4-4058-8EBC-E5C39CC41E15}</c15:txfldGUID>
                      <c15:f>'Slide 13 - Edu Attainment'!$F$6</c15:f>
                      <c15:dlblFieldTableCache>
                        <c:ptCount val="1"/>
                        <c:pt idx="0">
                          <c:v>Pacific Islander</c:v>
                        </c:pt>
                      </c15:dlblFieldTableCache>
                    </c15:dlblFTEntry>
                  </c15:dlblFieldTable>
                  <c15:showDataLabelsRange val="0"/>
                </c:ext>
                <c:ext xmlns:c16="http://schemas.microsoft.com/office/drawing/2014/chart" uri="{C3380CC4-5D6E-409C-BE32-E72D297353CC}">
                  <c16:uniqueId val="{00000014-B9DB-4797-8D5B-99721D628232}"/>
                </c:ext>
              </c:extLst>
            </c:dLbl>
            <c:dLbl>
              <c:idx val="5"/>
              <c:tx>
                <c:rich>
                  <a:bodyPr/>
                  <a:lstStyle/>
                  <a:p>
                    <a:endParaRPr lang="en-US"/>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B9DB-4797-8D5B-99721D628232}"/>
                </c:ext>
              </c:extLst>
            </c:dLbl>
            <c:dLbl>
              <c:idx val="6"/>
              <c:tx>
                <c:rich>
                  <a:bodyPr/>
                  <a:lstStyle/>
                  <a:p>
                    <a:fld id="{726F1813-DD0A-4AD7-9BBE-F8F861CB6A33}" type="CELLREF">
                      <a:rPr lang="en-US"/>
                      <a:pPr/>
                      <a:t>[CELLREF]</a:t>
                    </a:fld>
                    <a:endParaRPr lang="en-US"/>
                  </a:p>
                  <a:p>
                    <a:r>
                      <a:rPr lang="en-US" sz="1200" b="0" i="0" u="none" strike="noStrike" baseline="0">
                        <a:effectLst/>
                      </a:rPr>
                      <a:t>187,781</a:t>
                    </a:r>
                  </a:p>
                </c:rich>
              </c:tx>
              <c:showLegendKey val="0"/>
              <c:showVal val="0"/>
              <c:showCatName val="0"/>
              <c:showSerName val="1"/>
              <c:showPercent val="0"/>
              <c:showBubbleSize val="0"/>
              <c:extLst>
                <c:ext xmlns:c15="http://schemas.microsoft.com/office/drawing/2012/chart" uri="{CE6537A1-D6FC-4f65-9D91-7224C49458BB}">
                  <c15:dlblFieldTable>
                    <c15:dlblFTEntry>
                      <c15:txfldGUID>{726F1813-DD0A-4AD7-9BBE-F8F861CB6A33}</c15:txfldGUID>
                      <c15:f>'Slide 13 - Edu Attainment'!$F$8</c15:f>
                      <c15:dlblFieldTableCache>
                        <c:ptCount val="1"/>
                        <c:pt idx="0">
                          <c:v>Native American</c:v>
                        </c:pt>
                      </c15:dlblFieldTableCache>
                    </c15:dlblFTEntry>
                  </c15:dlblFieldTable>
                  <c15:showDataLabelsRange val="0"/>
                </c:ext>
                <c:ext xmlns:c16="http://schemas.microsoft.com/office/drawing/2014/chart" uri="{C3380CC4-5D6E-409C-BE32-E72D297353CC}">
                  <c16:uniqueId val="{00000016-B9DB-4797-8D5B-99721D628232}"/>
                </c:ext>
              </c:extLst>
            </c:dLbl>
            <c:dLbl>
              <c:idx val="7"/>
              <c:tx>
                <c:rich>
                  <a:bodyPr/>
                  <a:lstStyle/>
                  <a:p>
                    <a:endParaRPr lang="en-US"/>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B9DB-4797-8D5B-99721D628232}"/>
                </c:ext>
              </c:extLst>
            </c:dLbl>
            <c:dLbl>
              <c:idx val="8"/>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lumMod val="75000"/>
                            <a:lumOff val="25000"/>
                          </a:sysClr>
                        </a:solidFill>
                        <a:latin typeface="+mn-lt"/>
                        <a:ea typeface="+mn-ea"/>
                        <a:cs typeface="+mn-cs"/>
                      </a:defRPr>
                    </a:pPr>
                    <a:fld id="{B789585D-3A89-474D-8B33-3775FE8D0D7E}" type="CELLREF">
                      <a:rPr lang="en-US" sz="1200"/>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75000"/>
                              <a:lumOff val="25000"/>
                            </a:sysClr>
                          </a:solidFill>
                        </a:defRPr>
                      </a:pPr>
                      <a:t>[CELLREF]</a:t>
                    </a:fld>
                    <a:endParaRPr lang="en-US" sz="1200"/>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75000"/>
                            <a:lumOff val="25000"/>
                          </a:sysClr>
                        </a:solidFill>
                      </a:defRPr>
                    </a:pPr>
                    <a:r>
                      <a:rPr lang="en-US" sz="1200" b="0" i="0" u="none" strike="noStrike" kern="1200" baseline="0">
                        <a:solidFill>
                          <a:sysClr val="windowText" lastClr="000000">
                            <a:lumMod val="75000"/>
                            <a:lumOff val="25000"/>
                          </a:sysClr>
                        </a:solidFill>
                      </a:rPr>
                      <a:t>8,512,999</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lumMod val="75000"/>
                          <a:lumOff val="25000"/>
                        </a:sys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dlblFieldTable>
                    <c15:dlblFTEntry>
                      <c15:txfldGUID>{B789585D-3A89-474D-8B33-3775FE8D0D7E}</c15:txfldGUID>
                      <c15:f>'Slide 13 - Edu Attainment'!$F$10</c15:f>
                      <c15:dlblFieldTableCache>
                        <c:ptCount val="1"/>
                        <c:pt idx="0">
                          <c:v>Latino</c:v>
                        </c:pt>
                      </c15:dlblFieldTableCache>
                    </c15:dlblFTEntry>
                  </c15:dlblFieldTable>
                  <c15:showDataLabelsRange val="0"/>
                </c:ext>
                <c:ext xmlns:c16="http://schemas.microsoft.com/office/drawing/2014/chart" uri="{C3380CC4-5D6E-409C-BE32-E72D297353CC}">
                  <c16:uniqueId val="{00000018-B9DB-4797-8D5B-99721D628232}"/>
                </c:ext>
              </c:extLst>
            </c:dLbl>
            <c:dLbl>
              <c:idx val="9"/>
              <c:tx>
                <c:rich>
                  <a:bodyPr/>
                  <a:lstStyle/>
                  <a:p>
                    <a:endParaRPr lang="en-US"/>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B9DB-4797-8D5B-99721D628232}"/>
                </c:ext>
              </c:extLst>
            </c:dLbl>
            <c:dLbl>
              <c:idx val="10"/>
              <c:tx>
                <c:rich>
                  <a:bodyPr/>
                  <a:lstStyle/>
                  <a:p>
                    <a:fld id="{F6A72EAB-53AE-4AEF-AB25-7129E53864E7}" type="CELLREF">
                      <a:rPr lang="en-US"/>
                      <a:pPr/>
                      <a:t>[CELLREF]</a:t>
                    </a:fld>
                    <a:endParaRPr lang="en-US"/>
                  </a:p>
                  <a:p>
                    <a:r>
                      <a:rPr lang="en-US" sz="1200" b="0" i="0" u="none" strike="noStrike" baseline="0">
                        <a:effectLst/>
                      </a:rPr>
                      <a:t>3,991,789</a:t>
                    </a:r>
                  </a:p>
                </c:rich>
              </c:tx>
              <c:showLegendKey val="0"/>
              <c:showVal val="0"/>
              <c:showCatName val="0"/>
              <c:showSerName val="1"/>
              <c:showPercent val="0"/>
              <c:showBubbleSize val="0"/>
              <c:extLst>
                <c:ext xmlns:c15="http://schemas.microsoft.com/office/drawing/2012/chart" uri="{CE6537A1-D6FC-4f65-9D91-7224C49458BB}">
                  <c15:dlblFieldTable>
                    <c15:dlblFTEntry>
                      <c15:txfldGUID>{F6A72EAB-53AE-4AEF-AB25-7129E53864E7}</c15:txfldGUID>
                      <c15:f>'Slide 13 - Edu Attainment'!$F$12</c15:f>
                      <c15:dlblFieldTableCache>
                        <c:ptCount val="1"/>
                        <c:pt idx="0">
                          <c:v>Asian</c:v>
                        </c:pt>
                      </c15:dlblFieldTableCache>
                    </c15:dlblFTEntry>
                  </c15:dlblFieldTable>
                  <c15:showDataLabelsRange val="0"/>
                </c:ext>
                <c:ext xmlns:c16="http://schemas.microsoft.com/office/drawing/2014/chart" uri="{C3380CC4-5D6E-409C-BE32-E72D297353CC}">
                  <c16:uniqueId val="{0000001A-B9DB-4797-8D5B-99721D628232}"/>
                </c:ext>
              </c:extLst>
            </c:dLbl>
            <c:dLbl>
              <c:idx val="11"/>
              <c:tx>
                <c:rich>
                  <a:bodyPr/>
                  <a:lstStyle/>
                  <a:p>
                    <a:endParaRPr lang="en-US"/>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B9DB-4797-8D5B-99721D628232}"/>
                </c:ext>
              </c:extLst>
            </c:dLbl>
            <c:dLbl>
              <c:idx val="12"/>
              <c:tx>
                <c:rich>
                  <a:bodyPr/>
                  <a:lstStyle/>
                  <a:p>
                    <a:fld id="{9E7ACE97-6123-4970-87CD-34729BCCD829}" type="CELLREF">
                      <a:rPr lang="en-US"/>
                      <a:pPr/>
                      <a:t>[CELLREF]</a:t>
                    </a:fld>
                    <a:endParaRPr lang="en-US"/>
                  </a:p>
                  <a:p>
                    <a:r>
                      <a:rPr lang="en-US" sz="1200" b="0" i="0" u="none" strike="noStrike" baseline="0">
                        <a:effectLst/>
                      </a:rPr>
                      <a:t>1,507,055</a:t>
                    </a:r>
                  </a:p>
                </c:rich>
              </c:tx>
              <c:showLegendKey val="0"/>
              <c:showVal val="0"/>
              <c:showCatName val="0"/>
              <c:showSerName val="1"/>
              <c:showPercent val="0"/>
              <c:showBubbleSize val="0"/>
              <c:extLst>
                <c:ext xmlns:c15="http://schemas.microsoft.com/office/drawing/2012/chart" uri="{CE6537A1-D6FC-4f65-9D91-7224C49458BB}">
                  <c15:dlblFieldTable>
                    <c15:dlblFTEntry>
                      <c15:txfldGUID>{9E7ACE97-6123-4970-87CD-34729BCCD829}</c15:txfldGUID>
                      <c15:f>'Slide 13 - Edu Attainment'!$F$14</c15:f>
                      <c15:dlblFieldTableCache>
                        <c:ptCount val="1"/>
                        <c:pt idx="0">
                          <c:v>African American</c:v>
                        </c:pt>
                      </c15:dlblFieldTableCache>
                    </c15:dlblFTEntry>
                  </c15:dlblFieldTable>
                  <c15:showDataLabelsRange val="0"/>
                </c:ext>
                <c:ext xmlns:c16="http://schemas.microsoft.com/office/drawing/2014/chart" uri="{C3380CC4-5D6E-409C-BE32-E72D297353CC}">
                  <c16:uniqueId val="{0000001C-B9DB-4797-8D5B-99721D62823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'Slide 13 - Edu Attainment'!$C$2:$C$14</c:f>
              <c:numCache>
                <c:formatCode>0%</c:formatCode>
                <c:ptCount val="13"/>
                <c:pt idx="0">
                  <c:v>0.3</c:v>
                </c:pt>
                <c:pt idx="2">
                  <c:v>0.3</c:v>
                </c:pt>
                <c:pt idx="4">
                  <c:v>0.3</c:v>
                </c:pt>
                <c:pt idx="6">
                  <c:v>0.3</c:v>
                </c:pt>
                <c:pt idx="8">
                  <c:v>0.3</c:v>
                </c:pt>
                <c:pt idx="10">
                  <c:v>0.3</c:v>
                </c:pt>
                <c:pt idx="12">
                  <c:v>0.3</c:v>
                </c:pt>
              </c:numCache>
            </c:numRef>
          </c:val>
          <c:extLst>
            <c:ext xmlns:c16="http://schemas.microsoft.com/office/drawing/2014/chart" uri="{C3380CC4-5D6E-409C-BE32-E72D297353CC}">
              <c16:uniqueId val="{0000001D-B9DB-4797-8D5B-99721D628232}"/>
            </c:ext>
          </c:extLst>
        </c:ser>
        <c:ser>
          <c:idx val="3"/>
          <c:order val="3"/>
          <c:spPr>
            <a:solidFill>
              <a:srgbClr val="A4D6DA"/>
            </a:solidFill>
            <a:ln>
              <a:noFill/>
            </a:ln>
            <a:effectLst/>
          </c:spPr>
          <c:invertIfNegative val="0"/>
          <c:dPt>
            <c:idx val="0"/>
            <c:invertIfNegative val="0"/>
            <c:bubble3D val="0"/>
            <c:spPr>
              <a:solidFill>
                <a:srgbClr val="A4D6DA"/>
              </a:solidFill>
              <a:ln>
                <a:noFill/>
              </a:ln>
              <a:effectLst/>
            </c:spPr>
            <c:extLst>
              <c:ext xmlns:c16="http://schemas.microsoft.com/office/drawing/2014/chart" uri="{C3380CC4-5D6E-409C-BE32-E72D297353CC}">
                <c16:uniqueId val="{0000001F-B9DB-4797-8D5B-99721D628232}"/>
              </c:ext>
            </c:extLst>
          </c:dPt>
          <c:dPt>
            <c:idx val="2"/>
            <c:invertIfNegative val="0"/>
            <c:bubble3D val="0"/>
            <c:spPr>
              <a:solidFill>
                <a:srgbClr val="A4D6DA"/>
              </a:solidFill>
              <a:ln>
                <a:noFill/>
              </a:ln>
              <a:effectLst/>
            </c:spPr>
            <c:extLst>
              <c:ext xmlns:c16="http://schemas.microsoft.com/office/drawing/2014/chart" uri="{C3380CC4-5D6E-409C-BE32-E72D297353CC}">
                <c16:uniqueId val="{00000021-B9DB-4797-8D5B-99721D628232}"/>
              </c:ext>
            </c:extLst>
          </c:dPt>
          <c:dPt>
            <c:idx val="4"/>
            <c:invertIfNegative val="0"/>
            <c:bubble3D val="0"/>
            <c:spPr>
              <a:solidFill>
                <a:srgbClr val="A4D6DA"/>
              </a:solidFill>
              <a:ln>
                <a:noFill/>
              </a:ln>
              <a:effectLst/>
            </c:spPr>
            <c:extLst>
              <c:ext xmlns:c16="http://schemas.microsoft.com/office/drawing/2014/chart" uri="{C3380CC4-5D6E-409C-BE32-E72D297353CC}">
                <c16:uniqueId val="{00000023-B9DB-4797-8D5B-99721D628232}"/>
              </c:ext>
            </c:extLst>
          </c:dPt>
          <c:dPt>
            <c:idx val="6"/>
            <c:invertIfNegative val="0"/>
            <c:bubble3D val="0"/>
            <c:spPr>
              <a:solidFill>
                <a:srgbClr val="A4D6DA"/>
              </a:solidFill>
              <a:ln>
                <a:noFill/>
              </a:ln>
              <a:effectLst/>
            </c:spPr>
            <c:extLst>
              <c:ext xmlns:c16="http://schemas.microsoft.com/office/drawing/2014/chart" uri="{C3380CC4-5D6E-409C-BE32-E72D297353CC}">
                <c16:uniqueId val="{00000025-B9DB-4797-8D5B-99721D628232}"/>
              </c:ext>
            </c:extLst>
          </c:dPt>
          <c:dPt>
            <c:idx val="8"/>
            <c:invertIfNegative val="0"/>
            <c:bubble3D val="0"/>
            <c:spPr>
              <a:solidFill>
                <a:srgbClr val="A4D6DA"/>
              </a:solidFill>
              <a:ln>
                <a:noFill/>
              </a:ln>
              <a:effectLst/>
            </c:spPr>
            <c:extLst>
              <c:ext xmlns:c16="http://schemas.microsoft.com/office/drawing/2014/chart" uri="{C3380CC4-5D6E-409C-BE32-E72D297353CC}">
                <c16:uniqueId val="{00000027-B9DB-4797-8D5B-99721D628232}"/>
              </c:ext>
            </c:extLst>
          </c:dPt>
          <c:dPt>
            <c:idx val="10"/>
            <c:invertIfNegative val="0"/>
            <c:bubble3D val="0"/>
            <c:spPr>
              <a:solidFill>
                <a:srgbClr val="A4D6DA"/>
              </a:solidFill>
              <a:ln>
                <a:noFill/>
              </a:ln>
              <a:effectLst/>
            </c:spPr>
            <c:extLst>
              <c:ext xmlns:c16="http://schemas.microsoft.com/office/drawing/2014/chart" uri="{C3380CC4-5D6E-409C-BE32-E72D297353CC}">
                <c16:uniqueId val="{00000029-B9DB-4797-8D5B-99721D628232}"/>
              </c:ext>
            </c:extLst>
          </c:dPt>
          <c:dPt>
            <c:idx val="12"/>
            <c:invertIfNegative val="0"/>
            <c:bubble3D val="0"/>
            <c:spPr>
              <a:solidFill>
                <a:srgbClr val="A4D6DA"/>
              </a:solidFill>
              <a:ln>
                <a:noFill/>
              </a:ln>
              <a:effectLst/>
            </c:spPr>
            <c:extLst>
              <c:ext xmlns:c16="http://schemas.microsoft.com/office/drawing/2014/chart" uri="{C3380CC4-5D6E-409C-BE32-E72D297353CC}">
                <c16:uniqueId val="{0000002B-B9DB-4797-8D5B-99721D628232}"/>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'Slide 13 - Edu Attainment'!$D$2:$D$14</c:f>
              <c:numCache>
                <c:formatCode>0%</c:formatCode>
                <c:ptCount val="13"/>
                <c:pt idx="0">
                  <c:v>0.41260000000000002</c:v>
                </c:pt>
                <c:pt idx="2">
                  <c:v>0.3427</c:v>
                </c:pt>
                <c:pt idx="4">
                  <c:v>0.18149999999999999</c:v>
                </c:pt>
                <c:pt idx="6">
                  <c:v>0.14000000000000001</c:v>
                </c:pt>
                <c:pt idx="8">
                  <c:v>0.1318</c:v>
                </c:pt>
                <c:pt idx="10">
                  <c:v>0.49859999999999999</c:v>
                </c:pt>
                <c:pt idx="12">
                  <c:v>0.25</c:v>
                </c:pt>
              </c:numCache>
            </c:numRef>
          </c:val>
          <c:extLst>
            <c:ext xmlns:c16="http://schemas.microsoft.com/office/drawing/2014/chart" uri="{C3380CC4-5D6E-409C-BE32-E72D297353CC}">
              <c16:uniqueId val="{0000002C-B9DB-4797-8D5B-99721D628232}"/>
            </c:ext>
          </c:extLst>
        </c:ser>
        <c:ser>
          <c:idx val="4"/>
          <c:order val="4"/>
          <c:spPr>
            <a:solidFill>
              <a:sysClr val="window" lastClr="FFFFFF"/>
            </a:solidFill>
            <a:ln>
              <a:noFill/>
            </a:ln>
            <a:effectLst/>
          </c:spPr>
          <c:invertIfNegative val="0"/>
          <c:dLbls>
            <c:delete val="1"/>
          </c:dLbls>
          <c:val>
            <c:numRef>
              <c:f>'Slide 13 - Edu Attainment'!$E$2:$E$14</c:f>
              <c:numCache>
                <c:formatCode>0%</c:formatCode>
                <c:ptCount val="13"/>
                <c:pt idx="0">
                  <c:v>8.5999999999999965E-2</c:v>
                </c:pt>
                <c:pt idx="2">
                  <c:v>0.15589999999999998</c:v>
                </c:pt>
                <c:pt idx="4">
                  <c:v>0.31709999999999999</c:v>
                </c:pt>
                <c:pt idx="6">
                  <c:v>0.35859999999999997</c:v>
                </c:pt>
                <c:pt idx="8">
                  <c:v>0.36680000000000001</c:v>
                </c:pt>
                <c:pt idx="10">
                  <c:v>0</c:v>
                </c:pt>
                <c:pt idx="12">
                  <c:v>0.24859999999999999</c:v>
                </c:pt>
              </c:numCache>
            </c:numRef>
          </c:val>
          <c:extLst>
            <c:ext xmlns:c16="http://schemas.microsoft.com/office/drawing/2014/chart" uri="{C3380CC4-5D6E-409C-BE32-E72D297353CC}">
              <c16:uniqueId val="{0000002D-B9DB-4797-8D5B-99721D628232}"/>
            </c:ext>
          </c:extLst>
        </c:ser>
        <c:dLbls>
          <c:dLblPos val="ctr"/>
          <c:showLegendKey val="0"/>
          <c:showVal val="1"/>
          <c:showCatName val="0"/>
          <c:showSerName val="0"/>
          <c:showPercent val="0"/>
          <c:showBubbleSize val="0"/>
        </c:dLbls>
        <c:gapWidth val="0"/>
        <c:overlap val="100"/>
        <c:axId val="552051752"/>
        <c:axId val="552059200"/>
      </c:barChart>
      <c:catAx>
        <c:axId val="552051752"/>
        <c:scaling>
          <c:orientation val="minMax"/>
        </c:scaling>
        <c:delete val="1"/>
        <c:axPos val="l"/>
        <c:majorTickMark val="none"/>
        <c:minorTickMark val="none"/>
        <c:tickLblPos val="nextTo"/>
        <c:crossAx val="552059200"/>
        <c:crosses val="autoZero"/>
        <c:auto val="1"/>
        <c:lblAlgn val="ctr"/>
        <c:lblOffset val="100"/>
        <c:noMultiLvlLbl val="0"/>
      </c:catAx>
      <c:valAx>
        <c:axId val="552059200"/>
        <c:scaling>
          <c:orientation val="minMax"/>
        </c:scaling>
        <c:delete val="1"/>
        <c:axPos val="b"/>
        <c:numFmt formatCode="0%" sourceLinked="1"/>
        <c:majorTickMark val="none"/>
        <c:minorTickMark val="none"/>
        <c:tickLblPos val="nextTo"/>
        <c:crossAx val="552051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25901027486212E-3"/>
          <c:y val="2.6905829596412514E-4"/>
          <c:w val="0.98365781326157242"/>
          <c:h val="0.68569965749796968"/>
        </c:manualLayout>
      </c:layout>
      <c:barChart>
        <c:barDir val="col"/>
        <c:grouping val="stacked"/>
        <c:varyColors val="0"/>
        <c:ser>
          <c:idx val="5"/>
          <c:order val="0"/>
          <c:tx>
            <c:strRef>
              <c:f>'All Gr Math'!$G$1</c:f>
              <c:strCache>
                <c:ptCount val="1"/>
                <c:pt idx="0">
                  <c:v>High buffer</c:v>
                </c:pt>
              </c:strCache>
            </c:strRef>
          </c:tx>
          <c:spPr>
            <a:noFill/>
            <a:ln>
              <a:noFill/>
            </a:ln>
            <a:effectLst/>
          </c:spPr>
          <c:invertIfNegative val="0"/>
          <c:dLbls>
            <c:delete val="1"/>
          </c:dLbls>
          <c:cat>
            <c:strRef>
              <c:f>'All Gr Math'!$A$2:$A$13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Math'!$G$2:$G$13</c:f>
              <c:numCache>
                <c:formatCode>0%</c:formatCode>
                <c:ptCount val="12"/>
                <c:pt idx="1">
                  <c:v>7.1699999999999986E-2</c:v>
                </c:pt>
                <c:pt idx="2">
                  <c:v>0.60959999999999992</c:v>
                </c:pt>
                <c:pt idx="3">
                  <c:v>0.45879999999999999</c:v>
                </c:pt>
                <c:pt idx="4">
                  <c:v>0.14069999999999994</c:v>
                </c:pt>
                <c:pt idx="5">
                  <c:v>0.13109999999999988</c:v>
                </c:pt>
                <c:pt idx="6">
                  <c:v>0.19400000000000006</c:v>
                </c:pt>
                <c:pt idx="7">
                  <c:v>0.41839999999999999</c:v>
                </c:pt>
                <c:pt idx="8">
                  <c:v>0.40999999999999992</c:v>
                </c:pt>
                <c:pt idx="9">
                  <c:v>0</c:v>
                </c:pt>
                <c:pt idx="10">
                  <c:v>0.13659999999999994</c:v>
                </c:pt>
                <c:pt idx="11">
                  <c:v>0.26080000000000003</c:v>
                </c:pt>
              </c:numCache>
            </c:numRef>
          </c:val>
          <c:extLst>
            <c:ext xmlns:c16="http://schemas.microsoft.com/office/drawing/2014/chart" uri="{C3380CC4-5D6E-409C-BE32-E72D297353CC}">
              <c16:uniqueId val="{00000000-AE93-4D65-BE18-D1D39749B5FF}"/>
            </c:ext>
          </c:extLst>
        </c:ser>
        <c:ser>
          <c:idx val="4"/>
          <c:order val="1"/>
          <c:tx>
            <c:strRef>
              <c:f>'All Gr Math'!$F$1</c:f>
              <c:strCache>
                <c:ptCount val="1"/>
                <c:pt idx="0">
                  <c:v>Standard Not Met</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Gr Math'!$A$2:$A$13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Math'!$F$2:$F$13</c:f>
              <c:numCache>
                <c:formatCode>0%</c:formatCode>
                <c:ptCount val="12"/>
                <c:pt idx="1">
                  <c:v>0.5524</c:v>
                </c:pt>
                <c:pt idx="2">
                  <c:v>0.1108</c:v>
                </c:pt>
                <c:pt idx="3">
                  <c:v>0.1724</c:v>
                </c:pt>
                <c:pt idx="4">
                  <c:v>0.44840000000000002</c:v>
                </c:pt>
                <c:pt idx="5">
                  <c:v>0.4778</c:v>
                </c:pt>
                <c:pt idx="6">
                  <c:v>0.39029999999999998</c:v>
                </c:pt>
                <c:pt idx="7">
                  <c:v>0.22459999999999999</c:v>
                </c:pt>
                <c:pt idx="8">
                  <c:v>0.2177</c:v>
                </c:pt>
                <c:pt idx="9">
                  <c:v>0.64510000000000001</c:v>
                </c:pt>
                <c:pt idx="10">
                  <c:v>0.45850000000000002</c:v>
                </c:pt>
                <c:pt idx="11">
                  <c:v>0.35449999999999998</c:v>
                </c:pt>
              </c:numCache>
            </c:numRef>
          </c:val>
          <c:extLst>
            <c:ext xmlns:c16="http://schemas.microsoft.com/office/drawing/2014/chart" uri="{C3380CC4-5D6E-409C-BE32-E72D297353CC}">
              <c16:uniqueId val="{00000001-AE93-4D65-BE18-D1D39749B5FF}"/>
            </c:ext>
          </c:extLst>
        </c:ser>
        <c:ser>
          <c:idx val="3"/>
          <c:order val="2"/>
          <c:tx>
            <c:strRef>
              <c:f>'All Gr Math'!$E$1</c:f>
              <c:strCache>
                <c:ptCount val="1"/>
                <c:pt idx="0">
                  <c:v>Standard Nearly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Gr Math'!$A$2:$A$13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Math'!$E$2:$E$13</c:f>
              <c:numCache>
                <c:formatCode>0%</c:formatCode>
                <c:ptCount val="12"/>
                <c:pt idx="1">
                  <c:v>0.25019999999999998</c:v>
                </c:pt>
                <c:pt idx="2">
                  <c:v>0.15390000000000001</c:v>
                </c:pt>
                <c:pt idx="3">
                  <c:v>0.24310000000000001</c:v>
                </c:pt>
                <c:pt idx="4">
                  <c:v>0.28520000000000001</c:v>
                </c:pt>
                <c:pt idx="5">
                  <c:v>0.26540000000000002</c:v>
                </c:pt>
                <c:pt idx="6">
                  <c:v>0.28999999999999998</c:v>
                </c:pt>
                <c:pt idx="7">
                  <c:v>0.23130000000000001</c:v>
                </c:pt>
                <c:pt idx="8">
                  <c:v>0.24660000000000001</c:v>
                </c:pt>
                <c:pt idx="9">
                  <c:v>0.22919999999999999</c:v>
                </c:pt>
                <c:pt idx="10">
                  <c:v>0.2792</c:v>
                </c:pt>
                <c:pt idx="11">
                  <c:v>0.25900000000000001</c:v>
                </c:pt>
              </c:numCache>
            </c:numRef>
          </c:val>
          <c:extLst>
            <c:ext xmlns:c16="http://schemas.microsoft.com/office/drawing/2014/chart" uri="{C3380CC4-5D6E-409C-BE32-E72D297353CC}">
              <c16:uniqueId val="{00000002-AE93-4D65-BE18-D1D39749B5FF}"/>
            </c:ext>
          </c:extLst>
        </c:ser>
        <c:ser>
          <c:idx val="2"/>
          <c:order val="3"/>
          <c:tx>
            <c:strRef>
              <c:f>'All Gr Math'!$D$1</c:f>
              <c:strCache>
                <c:ptCount val="1"/>
                <c:pt idx="0">
                  <c:v>Standard Met</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Gr Math'!$A$2:$A$13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Math'!$D$2:$D$13</c:f>
              <c:numCache>
                <c:formatCode>0%</c:formatCode>
                <c:ptCount val="12"/>
                <c:pt idx="1">
                  <c:v>0.13239999999999999</c:v>
                </c:pt>
                <c:pt idx="2">
                  <c:v>0.224</c:v>
                </c:pt>
                <c:pt idx="3">
                  <c:v>0.27860000000000001</c:v>
                </c:pt>
                <c:pt idx="4">
                  <c:v>0.1734</c:v>
                </c:pt>
                <c:pt idx="5">
                  <c:v>0.16020000000000001</c:v>
                </c:pt>
                <c:pt idx="6">
                  <c:v>0.19989999999999999</c:v>
                </c:pt>
                <c:pt idx="7">
                  <c:v>0.2407</c:v>
                </c:pt>
                <c:pt idx="8">
                  <c:v>0.25690000000000002</c:v>
                </c:pt>
                <c:pt idx="9">
                  <c:v>9.2100000000000001E-2</c:v>
                </c:pt>
                <c:pt idx="10">
                  <c:v>0.16789999999999999</c:v>
                </c:pt>
                <c:pt idx="11">
                  <c:v>0.2001</c:v>
                </c:pt>
              </c:numCache>
            </c:numRef>
          </c:val>
          <c:extLst>
            <c:ext xmlns:c16="http://schemas.microsoft.com/office/drawing/2014/chart" uri="{C3380CC4-5D6E-409C-BE32-E72D297353CC}">
              <c16:uniqueId val="{00000003-AE93-4D65-BE18-D1D39749B5FF}"/>
            </c:ext>
          </c:extLst>
        </c:ser>
        <c:ser>
          <c:idx val="1"/>
          <c:order val="4"/>
          <c:tx>
            <c:strRef>
              <c:f>'All Gr Math'!$C$1</c:f>
              <c:strCache>
                <c:ptCount val="1"/>
                <c:pt idx="0">
                  <c:v>Standard Exceeded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Gr Math'!$A$2:$A$13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Math'!$C$2:$C$13</c:f>
              <c:numCache>
                <c:formatCode>0%</c:formatCode>
                <c:ptCount val="12"/>
                <c:pt idx="1">
                  <c:v>6.5000000000000002E-2</c:v>
                </c:pt>
                <c:pt idx="2">
                  <c:v>0.51139999999999997</c:v>
                </c:pt>
                <c:pt idx="3">
                  <c:v>0.30590000000000001</c:v>
                </c:pt>
                <c:pt idx="4">
                  <c:v>9.3100000000000002E-2</c:v>
                </c:pt>
                <c:pt idx="5">
                  <c:v>9.6600000000000005E-2</c:v>
                </c:pt>
                <c:pt idx="6">
                  <c:v>0.11990000000000001</c:v>
                </c:pt>
                <c:pt idx="7">
                  <c:v>0.3034</c:v>
                </c:pt>
                <c:pt idx="8">
                  <c:v>0.27879999999999999</c:v>
                </c:pt>
                <c:pt idx="9">
                  <c:v>3.3599999999999998E-2</c:v>
                </c:pt>
                <c:pt idx="10">
                  <c:v>9.4399999999999998E-2</c:v>
                </c:pt>
                <c:pt idx="11">
                  <c:v>0.18640000000000001</c:v>
                </c:pt>
              </c:numCache>
            </c:numRef>
          </c:val>
          <c:extLst>
            <c:ext xmlns:c16="http://schemas.microsoft.com/office/drawing/2014/chart" uri="{C3380CC4-5D6E-409C-BE32-E72D297353CC}">
              <c16:uniqueId val="{00000004-AE93-4D65-BE18-D1D39749B5FF}"/>
            </c:ext>
          </c:extLst>
        </c:ser>
        <c:ser>
          <c:idx val="0"/>
          <c:order val="6"/>
          <c:tx>
            <c:strRef>
              <c:f>'All Gr Math'!$B$1</c:f>
              <c:strCache>
                <c:ptCount val="1"/>
                <c:pt idx="0">
                  <c:v>Low buffer</c:v>
                </c:pt>
              </c:strCache>
            </c:strRef>
          </c:tx>
          <c:spPr>
            <a:noFill/>
            <a:ln>
              <a:noFill/>
            </a:ln>
            <a:effectLst/>
          </c:spPr>
          <c:invertIfNegative val="0"/>
          <c:dLbls>
            <c:delete val="1"/>
          </c:dLbls>
          <c:cat>
            <c:strRef>
              <c:f>'All Gr Math'!$A$2:$A$13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Math'!$B$2:$B$13</c:f>
              <c:numCache>
                <c:formatCode>0%</c:formatCode>
                <c:ptCount val="12"/>
                <c:pt idx="1">
                  <c:v>0.53799999999999992</c:v>
                </c:pt>
                <c:pt idx="2">
                  <c:v>0</c:v>
                </c:pt>
                <c:pt idx="3">
                  <c:v>0.15089999999999992</c:v>
                </c:pt>
                <c:pt idx="4">
                  <c:v>0.46889999999999993</c:v>
                </c:pt>
                <c:pt idx="5">
                  <c:v>0.47859999999999991</c:v>
                </c:pt>
                <c:pt idx="6">
                  <c:v>0.41559999999999997</c:v>
                </c:pt>
                <c:pt idx="7">
                  <c:v>0.19129999999999991</c:v>
                </c:pt>
                <c:pt idx="8">
                  <c:v>0.19969999999999988</c:v>
                </c:pt>
                <c:pt idx="9">
                  <c:v>0.60969999999999991</c:v>
                </c:pt>
                <c:pt idx="10">
                  <c:v>0.47309999999999997</c:v>
                </c:pt>
                <c:pt idx="11">
                  <c:v>0.34889999999999993</c:v>
                </c:pt>
              </c:numCache>
            </c:numRef>
          </c:val>
          <c:extLst>
            <c:ext xmlns:c16="http://schemas.microsoft.com/office/drawing/2014/chart" uri="{C3380CC4-5D6E-409C-BE32-E72D297353CC}">
              <c16:uniqueId val="{00000005-AE93-4D65-BE18-D1D39749B5FF}"/>
            </c:ext>
          </c:extLst>
        </c:ser>
        <c:dLbls>
          <c:showLegendKey val="0"/>
          <c:showVal val="1"/>
          <c:showCatName val="0"/>
          <c:showSerName val="0"/>
          <c:showPercent val="0"/>
          <c:showBubbleSize val="0"/>
        </c:dLbls>
        <c:gapWidth val="150"/>
        <c:overlap val="100"/>
        <c:axId val="562132696"/>
        <c:axId val="562144848"/>
      </c:barChart>
      <c:lineChart>
        <c:grouping val="standard"/>
        <c:varyColors val="0"/>
        <c:ser>
          <c:idx val="6"/>
          <c:order val="5"/>
          <c:tx>
            <c:strRef>
              <c:f>'All Gr Math'!$H$1</c:f>
              <c:strCache>
                <c:ptCount val="1"/>
                <c:pt idx="0">
                  <c:v>Midpoint line</c:v>
                </c:pt>
              </c:strCache>
            </c:strRef>
          </c:tx>
          <c:spPr>
            <a:ln w="12700" cap="rnd">
              <a:solidFill>
                <a:schemeClr val="bg1">
                  <a:lumMod val="75000"/>
                </a:schemeClr>
              </a:solidFill>
              <a:round/>
            </a:ln>
            <a:effectLst/>
          </c:spPr>
          <c:marker>
            <c:symbol val="none"/>
          </c:marker>
          <c:dLbls>
            <c:delete val="1"/>
          </c:dLbls>
          <c:cat>
            <c:strRef>
              <c:f>'All Gr Math'!$A$2:$A$13</c:f>
              <c:strCache>
                <c:ptCount val="12"/>
                <c:pt idx="1">
                  <c:v>African American</c:v>
                </c:pt>
                <c:pt idx="2">
                  <c:v>Asian</c:v>
                </c:pt>
                <c:pt idx="3">
                  <c:v>Filipino</c:v>
                </c:pt>
                <c:pt idx="4">
                  <c:v>Latino</c:v>
                </c:pt>
                <c:pt idx="5">
                  <c:v>Native American</c:v>
                </c:pt>
                <c:pt idx="6">
                  <c:v>Pacific Islander</c:v>
                </c:pt>
                <c:pt idx="7">
                  <c:v>Two or More Races</c:v>
                </c:pt>
                <c:pt idx="8">
                  <c:v>White</c:v>
                </c:pt>
                <c:pt idx="9">
                  <c:v>English Learner</c:v>
                </c:pt>
                <c:pt idx="10">
                  <c:v>Low Income</c:v>
                </c:pt>
                <c:pt idx="11">
                  <c:v>ALL STUDENTS</c:v>
                </c:pt>
              </c:strCache>
            </c:strRef>
          </c:cat>
          <c:val>
            <c:numRef>
              <c:f>'All Gr Math'!$H$2:$H$14</c:f>
              <c:numCache>
                <c:formatCode>0%</c:formatCode>
                <c:ptCount val="13"/>
                <c:pt idx="0">
                  <c:v>0.87429999999999997</c:v>
                </c:pt>
                <c:pt idx="1">
                  <c:v>0.87429999999999997</c:v>
                </c:pt>
                <c:pt idx="2">
                  <c:v>0.87429999999999997</c:v>
                </c:pt>
                <c:pt idx="3">
                  <c:v>0.87429999999999997</c:v>
                </c:pt>
                <c:pt idx="4">
                  <c:v>0.87429999999999997</c:v>
                </c:pt>
                <c:pt idx="5">
                  <c:v>0.87429999999999997</c:v>
                </c:pt>
                <c:pt idx="6">
                  <c:v>0.87429999999999997</c:v>
                </c:pt>
                <c:pt idx="7">
                  <c:v>0.87429999999999997</c:v>
                </c:pt>
                <c:pt idx="8">
                  <c:v>0.87429999999999997</c:v>
                </c:pt>
                <c:pt idx="9">
                  <c:v>0.87429999999999997</c:v>
                </c:pt>
                <c:pt idx="10">
                  <c:v>0.87429999999999997</c:v>
                </c:pt>
                <c:pt idx="11">
                  <c:v>0.87429999999999997</c:v>
                </c:pt>
                <c:pt idx="12">
                  <c:v>0.87429999999999997</c:v>
                </c:pt>
              </c:numCache>
            </c:numRef>
          </c:val>
          <c:smooth val="0"/>
          <c:extLst>
            <c:ext xmlns:c16="http://schemas.microsoft.com/office/drawing/2014/chart" uri="{C3380CC4-5D6E-409C-BE32-E72D297353CC}">
              <c16:uniqueId val="{00000006-AE93-4D65-BE18-D1D39749B5FF}"/>
            </c:ext>
          </c:extLst>
        </c:ser>
        <c:dLbls>
          <c:showLegendKey val="0"/>
          <c:showVal val="1"/>
          <c:showCatName val="0"/>
          <c:showSerName val="0"/>
          <c:showPercent val="0"/>
          <c:showBubbleSize val="0"/>
        </c:dLbls>
        <c:marker val="1"/>
        <c:smooth val="0"/>
        <c:axId val="562132696"/>
        <c:axId val="562144848"/>
      </c:lineChart>
      <c:catAx>
        <c:axId val="562132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2144848"/>
        <c:crosses val="autoZero"/>
        <c:auto val="1"/>
        <c:lblAlgn val="ctr"/>
        <c:lblOffset val="100"/>
        <c:noMultiLvlLbl val="0"/>
      </c:catAx>
      <c:valAx>
        <c:axId val="562144848"/>
        <c:scaling>
          <c:orientation val="minMax"/>
        </c:scaling>
        <c:delete val="1"/>
        <c:axPos val="l"/>
        <c:numFmt formatCode="General" sourceLinked="1"/>
        <c:majorTickMark val="none"/>
        <c:minorTickMark val="none"/>
        <c:tickLblPos val="nextTo"/>
        <c:crossAx val="562132696"/>
        <c:crosses val="autoZero"/>
        <c:crossBetween val="between"/>
      </c:valAx>
      <c:spPr>
        <a:noFill/>
        <a:ln>
          <a:noFill/>
        </a:ln>
        <a:effectLst/>
      </c:spPr>
    </c:plotArea>
    <c:legend>
      <c:legendPos val="b"/>
      <c:legendEntry>
        <c:idx val="0"/>
        <c:delete val="1"/>
      </c:legendEntry>
      <c:legendEntry>
        <c:idx val="5"/>
        <c:delete val="1"/>
      </c:legendEntry>
      <c:legendEntry>
        <c:idx val="6"/>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851410409217321E-2"/>
          <c:y val="0.10115606936416185"/>
          <c:w val="0.95629717918156532"/>
          <c:h val="0.57236319087281717"/>
        </c:manualLayout>
      </c:layout>
      <c:barChart>
        <c:barDir val="col"/>
        <c:grouping val="clustered"/>
        <c:varyColors val="0"/>
        <c:ser>
          <c:idx val="0"/>
          <c:order val="0"/>
          <c:tx>
            <c:strRef>
              <c:f>'Slide 5 - Graduation'!$A$2</c:f>
              <c:strCache>
                <c:ptCount val="1"/>
                <c:pt idx="0">
                  <c:v>African American</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5 - Graduation'!$B$1:$C$1</c:f>
              <c:strCache>
                <c:ptCount val="2"/>
                <c:pt idx="0">
                  <c:v>Male</c:v>
                </c:pt>
                <c:pt idx="1">
                  <c:v>Female</c:v>
                </c:pt>
              </c:strCache>
            </c:strRef>
          </c:cat>
          <c:val>
            <c:numRef>
              <c:f>'Slide 5 - Graduation'!$B$2:$C$2</c:f>
              <c:numCache>
                <c:formatCode>0%</c:formatCode>
                <c:ptCount val="2"/>
                <c:pt idx="0">
                  <c:v>0.68</c:v>
                </c:pt>
                <c:pt idx="1">
                  <c:v>0.79</c:v>
                </c:pt>
              </c:numCache>
            </c:numRef>
          </c:val>
          <c:extLst>
            <c:ext xmlns:c16="http://schemas.microsoft.com/office/drawing/2014/chart" uri="{C3380CC4-5D6E-409C-BE32-E72D297353CC}">
              <c16:uniqueId val="{00000000-170B-4554-BAB3-C61D56532604}"/>
            </c:ext>
          </c:extLst>
        </c:ser>
        <c:ser>
          <c:idx val="1"/>
          <c:order val="1"/>
          <c:tx>
            <c:strRef>
              <c:f>'Slide 5 - Graduation'!$A$3</c:f>
              <c:strCache>
                <c:ptCount val="1"/>
                <c:pt idx="0">
                  <c:v>Asian</c:v>
                </c:pt>
              </c:strCache>
            </c:strRef>
          </c:tx>
          <c:spPr>
            <a:solidFill>
              <a:srgbClr val="67BAC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5 - Graduation'!$B$1:$C$1</c:f>
              <c:strCache>
                <c:ptCount val="2"/>
                <c:pt idx="0">
                  <c:v>Male</c:v>
                </c:pt>
                <c:pt idx="1">
                  <c:v>Female</c:v>
                </c:pt>
              </c:strCache>
            </c:strRef>
          </c:cat>
          <c:val>
            <c:numRef>
              <c:f>'Slide 5 - Graduation'!$B$3:$C$3</c:f>
              <c:numCache>
                <c:formatCode>0%</c:formatCode>
                <c:ptCount val="2"/>
                <c:pt idx="0">
                  <c:v>0.92</c:v>
                </c:pt>
                <c:pt idx="1">
                  <c:v>0.95</c:v>
                </c:pt>
              </c:numCache>
            </c:numRef>
          </c:val>
          <c:extLst>
            <c:ext xmlns:c16="http://schemas.microsoft.com/office/drawing/2014/chart" uri="{C3380CC4-5D6E-409C-BE32-E72D297353CC}">
              <c16:uniqueId val="{00000001-170B-4554-BAB3-C61D56532604}"/>
            </c:ext>
          </c:extLst>
        </c:ser>
        <c:ser>
          <c:idx val="2"/>
          <c:order val="2"/>
          <c:tx>
            <c:strRef>
              <c:f>'Slide 5 - Graduation'!$A$4</c:f>
              <c:strCache>
                <c:ptCount val="1"/>
                <c:pt idx="0">
                  <c:v>Filipino</c:v>
                </c:pt>
              </c:strCache>
            </c:strRef>
          </c:tx>
          <c:spPr>
            <a:solidFill>
              <a:srgbClr val="27422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5 - Graduation'!$B$1:$C$1</c:f>
              <c:strCache>
                <c:ptCount val="2"/>
                <c:pt idx="0">
                  <c:v>Male</c:v>
                </c:pt>
                <c:pt idx="1">
                  <c:v>Female</c:v>
                </c:pt>
              </c:strCache>
            </c:strRef>
          </c:cat>
          <c:val>
            <c:numRef>
              <c:f>'Slide 5 - Graduation'!$B$4:$C$4</c:f>
              <c:numCache>
                <c:formatCode>0%</c:formatCode>
                <c:ptCount val="2"/>
                <c:pt idx="0">
                  <c:v>0.91</c:v>
                </c:pt>
                <c:pt idx="1">
                  <c:v>0.95</c:v>
                </c:pt>
              </c:numCache>
            </c:numRef>
          </c:val>
          <c:extLst>
            <c:ext xmlns:c16="http://schemas.microsoft.com/office/drawing/2014/chart" uri="{C3380CC4-5D6E-409C-BE32-E72D297353CC}">
              <c16:uniqueId val="{00000002-170B-4554-BAB3-C61D56532604}"/>
            </c:ext>
          </c:extLst>
        </c:ser>
        <c:ser>
          <c:idx val="3"/>
          <c:order val="3"/>
          <c:tx>
            <c:strRef>
              <c:f>'Slide 5 - Graduation'!$A$5</c:f>
              <c:strCache>
                <c:ptCount val="1"/>
                <c:pt idx="0">
                  <c:v>Latino</c:v>
                </c:pt>
              </c:strCache>
            </c:strRef>
          </c:tx>
          <c:spPr>
            <a:solidFill>
              <a:srgbClr val="FBB04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5 - Graduation'!$B$1:$C$1</c:f>
              <c:strCache>
                <c:ptCount val="2"/>
                <c:pt idx="0">
                  <c:v>Male</c:v>
                </c:pt>
                <c:pt idx="1">
                  <c:v>Female</c:v>
                </c:pt>
              </c:strCache>
            </c:strRef>
          </c:cat>
          <c:val>
            <c:numRef>
              <c:f>'Slide 5 - Graduation'!$B$5:$C$5</c:f>
              <c:numCache>
                <c:formatCode>0%</c:formatCode>
                <c:ptCount val="2"/>
                <c:pt idx="0">
                  <c:v>0.76</c:v>
                </c:pt>
                <c:pt idx="1">
                  <c:v>0.85</c:v>
                </c:pt>
              </c:numCache>
            </c:numRef>
          </c:val>
          <c:extLst>
            <c:ext xmlns:c16="http://schemas.microsoft.com/office/drawing/2014/chart" uri="{C3380CC4-5D6E-409C-BE32-E72D297353CC}">
              <c16:uniqueId val="{00000003-170B-4554-BAB3-C61D56532604}"/>
            </c:ext>
          </c:extLst>
        </c:ser>
        <c:ser>
          <c:idx val="4"/>
          <c:order val="4"/>
          <c:tx>
            <c:strRef>
              <c:f>'Slide 5 - Graduation'!$A$6</c:f>
              <c:strCache>
                <c:ptCount val="1"/>
                <c:pt idx="0">
                  <c:v>Native American</c:v>
                </c:pt>
              </c:strCache>
            </c:strRef>
          </c:tx>
          <c:spPr>
            <a:solidFill>
              <a:srgbClr val="BFAFC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5 - Graduation'!$B$1:$C$1</c:f>
              <c:strCache>
                <c:ptCount val="2"/>
                <c:pt idx="0">
                  <c:v>Male</c:v>
                </c:pt>
                <c:pt idx="1">
                  <c:v>Female</c:v>
                </c:pt>
              </c:strCache>
            </c:strRef>
          </c:cat>
          <c:val>
            <c:numRef>
              <c:f>'Slide 5 - Graduation'!$B$6:$C$6</c:f>
              <c:numCache>
                <c:formatCode>0%</c:formatCode>
                <c:ptCount val="2"/>
                <c:pt idx="0">
                  <c:v>0.67</c:v>
                </c:pt>
                <c:pt idx="1">
                  <c:v>0.75</c:v>
                </c:pt>
              </c:numCache>
            </c:numRef>
          </c:val>
          <c:extLst>
            <c:ext xmlns:c16="http://schemas.microsoft.com/office/drawing/2014/chart" uri="{C3380CC4-5D6E-409C-BE32-E72D297353CC}">
              <c16:uniqueId val="{00000004-170B-4554-BAB3-C61D56532604}"/>
            </c:ext>
          </c:extLst>
        </c:ser>
        <c:ser>
          <c:idx val="5"/>
          <c:order val="5"/>
          <c:tx>
            <c:strRef>
              <c:f>'Slide 5 - Graduation'!$A$7</c:f>
              <c:strCache>
                <c:ptCount val="1"/>
                <c:pt idx="0">
                  <c:v>Pacific Islander</c:v>
                </c:pt>
              </c:strCache>
            </c:strRef>
          </c:tx>
          <c:spPr>
            <a:solidFill>
              <a:srgbClr val="48365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5 - Graduation'!$B$1:$C$1</c:f>
              <c:strCache>
                <c:ptCount val="2"/>
                <c:pt idx="0">
                  <c:v>Male</c:v>
                </c:pt>
                <c:pt idx="1">
                  <c:v>Female</c:v>
                </c:pt>
              </c:strCache>
            </c:strRef>
          </c:cat>
          <c:val>
            <c:numRef>
              <c:f>'Slide 5 - Graduation'!$B$7:$C$7</c:f>
              <c:numCache>
                <c:formatCode>0%</c:formatCode>
                <c:ptCount val="2"/>
                <c:pt idx="0">
                  <c:v>0.76</c:v>
                </c:pt>
                <c:pt idx="1">
                  <c:v>0.86</c:v>
                </c:pt>
              </c:numCache>
            </c:numRef>
          </c:val>
          <c:extLst>
            <c:ext xmlns:c16="http://schemas.microsoft.com/office/drawing/2014/chart" uri="{C3380CC4-5D6E-409C-BE32-E72D297353CC}">
              <c16:uniqueId val="{00000005-170B-4554-BAB3-C61D56532604}"/>
            </c:ext>
          </c:extLst>
        </c:ser>
        <c:ser>
          <c:idx val="6"/>
          <c:order val="6"/>
          <c:tx>
            <c:strRef>
              <c:f>'Slide 5 - Graduation'!$A$8</c:f>
              <c:strCache>
                <c:ptCount val="1"/>
                <c:pt idx="0">
                  <c:v>Two or More Races</c:v>
                </c:pt>
              </c:strCache>
            </c:strRef>
          </c:tx>
          <c:spPr>
            <a:solidFill>
              <a:srgbClr val="8EC18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5 - Graduation'!$B$1:$C$1</c:f>
              <c:strCache>
                <c:ptCount val="2"/>
                <c:pt idx="0">
                  <c:v>Male</c:v>
                </c:pt>
                <c:pt idx="1">
                  <c:v>Female</c:v>
                </c:pt>
              </c:strCache>
            </c:strRef>
          </c:cat>
          <c:val>
            <c:numRef>
              <c:f>'Slide 5 - Graduation'!$B$8:$C$8</c:f>
              <c:numCache>
                <c:formatCode>0%</c:formatCode>
                <c:ptCount val="2"/>
                <c:pt idx="0">
                  <c:v>0.82</c:v>
                </c:pt>
                <c:pt idx="1">
                  <c:v>0.87</c:v>
                </c:pt>
              </c:numCache>
            </c:numRef>
          </c:val>
          <c:extLst>
            <c:ext xmlns:c16="http://schemas.microsoft.com/office/drawing/2014/chart" uri="{C3380CC4-5D6E-409C-BE32-E72D297353CC}">
              <c16:uniqueId val="{00000006-170B-4554-BAB3-C61D56532604}"/>
            </c:ext>
          </c:extLst>
        </c:ser>
        <c:ser>
          <c:idx val="7"/>
          <c:order val="7"/>
          <c:tx>
            <c:strRef>
              <c:f>'Slide 5 - Graduation'!$A$9</c:f>
              <c:strCache>
                <c:ptCount val="1"/>
                <c:pt idx="0">
                  <c:v>White</c:v>
                </c:pt>
              </c:strCache>
            </c:strRef>
          </c:tx>
          <c:spPr>
            <a:solidFill>
              <a:srgbClr val="1F49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5 - Graduation'!$B$1:$C$1</c:f>
              <c:strCache>
                <c:ptCount val="2"/>
                <c:pt idx="0">
                  <c:v>Male</c:v>
                </c:pt>
                <c:pt idx="1">
                  <c:v>Female</c:v>
                </c:pt>
              </c:strCache>
            </c:strRef>
          </c:cat>
          <c:val>
            <c:numRef>
              <c:f>'Slide 5 - Graduation'!$B$9:$C$9</c:f>
              <c:numCache>
                <c:formatCode>0%</c:formatCode>
                <c:ptCount val="2"/>
                <c:pt idx="0">
                  <c:v>0.84</c:v>
                </c:pt>
                <c:pt idx="1">
                  <c:v>0.9</c:v>
                </c:pt>
              </c:numCache>
            </c:numRef>
          </c:val>
          <c:extLst>
            <c:ext xmlns:c16="http://schemas.microsoft.com/office/drawing/2014/chart" uri="{C3380CC4-5D6E-409C-BE32-E72D297353CC}">
              <c16:uniqueId val="{00000007-170B-4554-BAB3-C61D56532604}"/>
            </c:ext>
          </c:extLst>
        </c:ser>
        <c:ser>
          <c:idx val="8"/>
          <c:order val="8"/>
          <c:tx>
            <c:strRef>
              <c:f>'Slide 5 - Graduation'!$A$10</c:f>
              <c:strCache>
                <c:ptCount val="1"/>
                <c:pt idx="0">
                  <c:v>Not Reported</c:v>
                </c:pt>
              </c:strCache>
            </c:strRef>
          </c:tx>
          <c:spPr>
            <a:solidFill>
              <a:srgbClr val="99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5 - Graduation'!$B$1:$C$1</c:f>
              <c:strCache>
                <c:ptCount val="2"/>
                <c:pt idx="0">
                  <c:v>Male</c:v>
                </c:pt>
                <c:pt idx="1">
                  <c:v>Female</c:v>
                </c:pt>
              </c:strCache>
            </c:strRef>
          </c:cat>
          <c:val>
            <c:numRef>
              <c:f>'Slide 5 - Graduation'!$B$10:$C$10</c:f>
              <c:numCache>
                <c:formatCode>0%</c:formatCode>
                <c:ptCount val="2"/>
                <c:pt idx="0">
                  <c:v>0.41</c:v>
                </c:pt>
                <c:pt idx="1">
                  <c:v>0.52</c:v>
                </c:pt>
              </c:numCache>
            </c:numRef>
          </c:val>
          <c:extLst>
            <c:ext xmlns:c16="http://schemas.microsoft.com/office/drawing/2014/chart" uri="{C3380CC4-5D6E-409C-BE32-E72D297353CC}">
              <c16:uniqueId val="{00000008-170B-4554-BAB3-C61D56532604}"/>
            </c:ext>
          </c:extLst>
        </c:ser>
        <c:ser>
          <c:idx val="9"/>
          <c:order val="9"/>
          <c:tx>
            <c:strRef>
              <c:f>'Slide 5 - Graduation'!$A$11</c:f>
              <c:strCache>
                <c:ptCount val="1"/>
                <c:pt idx="0">
                  <c:v>ALL STUDENTS</c:v>
                </c:pt>
              </c:strCache>
            </c:strRef>
          </c:tx>
          <c:spPr>
            <a:solidFill>
              <a:srgbClr val="64646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5 - Graduation'!$B$1:$C$1</c:f>
              <c:strCache>
                <c:ptCount val="2"/>
                <c:pt idx="0">
                  <c:v>Male</c:v>
                </c:pt>
                <c:pt idx="1">
                  <c:v>Female</c:v>
                </c:pt>
              </c:strCache>
            </c:strRef>
          </c:cat>
          <c:val>
            <c:numRef>
              <c:f>'Slide 5 - Graduation'!$B$11:$C$11</c:f>
              <c:numCache>
                <c:formatCode>0%</c:formatCode>
                <c:ptCount val="2"/>
                <c:pt idx="0">
                  <c:v>0.79</c:v>
                </c:pt>
                <c:pt idx="1">
                  <c:v>0.87</c:v>
                </c:pt>
              </c:numCache>
            </c:numRef>
          </c:val>
          <c:extLst>
            <c:ext xmlns:c16="http://schemas.microsoft.com/office/drawing/2014/chart" uri="{C3380CC4-5D6E-409C-BE32-E72D297353CC}">
              <c16:uniqueId val="{00000009-170B-4554-BAB3-C61D56532604}"/>
            </c:ext>
          </c:extLst>
        </c:ser>
        <c:dLbls>
          <c:dLblPos val="outEnd"/>
          <c:showLegendKey val="0"/>
          <c:showVal val="1"/>
          <c:showCatName val="0"/>
          <c:showSerName val="0"/>
          <c:showPercent val="0"/>
          <c:showBubbleSize val="0"/>
        </c:dLbls>
        <c:gapWidth val="219"/>
        <c:overlap val="-27"/>
        <c:axId val="562139752"/>
        <c:axId val="562138968"/>
      </c:barChart>
      <c:catAx>
        <c:axId val="56213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2138968"/>
        <c:crosses val="autoZero"/>
        <c:auto val="1"/>
        <c:lblAlgn val="ctr"/>
        <c:lblOffset val="100"/>
        <c:noMultiLvlLbl val="0"/>
      </c:catAx>
      <c:valAx>
        <c:axId val="562138968"/>
        <c:scaling>
          <c:orientation val="minMax"/>
        </c:scaling>
        <c:delete val="1"/>
        <c:axPos val="l"/>
        <c:numFmt formatCode="0%" sourceLinked="1"/>
        <c:majorTickMark val="none"/>
        <c:minorTickMark val="none"/>
        <c:tickLblPos val="nextTo"/>
        <c:crossAx val="562139752"/>
        <c:crosses val="autoZero"/>
        <c:crossBetween val="between"/>
      </c:valAx>
      <c:spPr>
        <a:noFill/>
        <a:ln>
          <a:noFill/>
        </a:ln>
        <a:effectLst/>
      </c:spPr>
    </c:plotArea>
    <c:legend>
      <c:legendPos val="b"/>
      <c:layout>
        <c:manualLayout>
          <c:xMode val="edge"/>
          <c:yMode val="edge"/>
          <c:x val="1.1257308569444317E-2"/>
          <c:y val="0.77836883467601237"/>
          <c:w val="0.88489411746380364"/>
          <c:h val="0.1903038854247265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600" b="0" i="0" baseline="0">
                <a:effectLst/>
              </a:rPr>
              <a:t>12th Grade Graduates Completing the A-G Course Sequence Required for UC/CSU Eligibility</a:t>
            </a:r>
          </a:p>
        </c:rich>
      </c:tx>
      <c:layout>
        <c:manualLayout>
          <c:xMode val="edge"/>
          <c:yMode val="edge"/>
          <c:x val="0.11145822397200351"/>
          <c:y val="1.3888888888888888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'Slide 6 - A-G'!$A$2</c:f>
              <c:strCache>
                <c:ptCount val="1"/>
                <c:pt idx="0">
                  <c:v>African American</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6 - A-G'!$B$1:$C$1</c:f>
              <c:strCache>
                <c:ptCount val="2"/>
                <c:pt idx="0">
                  <c:v>Male</c:v>
                </c:pt>
                <c:pt idx="1">
                  <c:v>Female</c:v>
                </c:pt>
              </c:strCache>
            </c:strRef>
          </c:cat>
          <c:val>
            <c:numRef>
              <c:f>'Slide 6 - A-G'!$B$2:$C$2</c:f>
              <c:numCache>
                <c:formatCode>0%</c:formatCode>
                <c:ptCount val="2"/>
                <c:pt idx="0">
                  <c:v>0.28000000000000003</c:v>
                </c:pt>
                <c:pt idx="1">
                  <c:v>0.42</c:v>
                </c:pt>
              </c:numCache>
            </c:numRef>
          </c:val>
          <c:extLst>
            <c:ext xmlns:c16="http://schemas.microsoft.com/office/drawing/2014/chart" uri="{C3380CC4-5D6E-409C-BE32-E72D297353CC}">
              <c16:uniqueId val="{00000000-C1C5-4B4A-A894-5B1C7D0B10F3}"/>
            </c:ext>
          </c:extLst>
        </c:ser>
        <c:ser>
          <c:idx val="1"/>
          <c:order val="1"/>
          <c:tx>
            <c:strRef>
              <c:f>'Slide 6 - A-G'!$A$3</c:f>
              <c:strCache>
                <c:ptCount val="1"/>
                <c:pt idx="0">
                  <c:v>Asian</c:v>
                </c:pt>
              </c:strCache>
            </c:strRef>
          </c:tx>
          <c:spPr>
            <a:solidFill>
              <a:srgbClr val="67BAC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6 - A-G'!$B$1:$C$1</c:f>
              <c:strCache>
                <c:ptCount val="2"/>
                <c:pt idx="0">
                  <c:v>Male</c:v>
                </c:pt>
                <c:pt idx="1">
                  <c:v>Female</c:v>
                </c:pt>
              </c:strCache>
            </c:strRef>
          </c:cat>
          <c:val>
            <c:numRef>
              <c:f>'Slide 6 - A-G'!$B$3:$C$3</c:f>
              <c:numCache>
                <c:formatCode>0%</c:formatCode>
                <c:ptCount val="2"/>
                <c:pt idx="0">
                  <c:v>0.69</c:v>
                </c:pt>
                <c:pt idx="1">
                  <c:v>0.78</c:v>
                </c:pt>
              </c:numCache>
            </c:numRef>
          </c:val>
          <c:extLst>
            <c:ext xmlns:c16="http://schemas.microsoft.com/office/drawing/2014/chart" uri="{C3380CC4-5D6E-409C-BE32-E72D297353CC}">
              <c16:uniqueId val="{00000001-C1C5-4B4A-A894-5B1C7D0B10F3}"/>
            </c:ext>
          </c:extLst>
        </c:ser>
        <c:ser>
          <c:idx val="2"/>
          <c:order val="2"/>
          <c:tx>
            <c:strRef>
              <c:f>'Slide 6 - A-G'!$A$4</c:f>
              <c:strCache>
                <c:ptCount val="1"/>
                <c:pt idx="0">
                  <c:v>Filipino</c:v>
                </c:pt>
              </c:strCache>
            </c:strRef>
          </c:tx>
          <c:spPr>
            <a:solidFill>
              <a:srgbClr val="27422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6 - A-G'!$B$1:$C$1</c:f>
              <c:strCache>
                <c:ptCount val="2"/>
                <c:pt idx="0">
                  <c:v>Male</c:v>
                </c:pt>
                <c:pt idx="1">
                  <c:v>Female</c:v>
                </c:pt>
              </c:strCache>
            </c:strRef>
          </c:cat>
          <c:val>
            <c:numRef>
              <c:f>'Slide 6 - A-G'!$B$4:$C$4</c:f>
              <c:numCache>
                <c:formatCode>0%</c:formatCode>
                <c:ptCount val="2"/>
                <c:pt idx="0">
                  <c:v>0.57999999999999996</c:v>
                </c:pt>
                <c:pt idx="1">
                  <c:v>0.72</c:v>
                </c:pt>
              </c:numCache>
            </c:numRef>
          </c:val>
          <c:extLst>
            <c:ext xmlns:c16="http://schemas.microsoft.com/office/drawing/2014/chart" uri="{C3380CC4-5D6E-409C-BE32-E72D297353CC}">
              <c16:uniqueId val="{00000002-C1C5-4B4A-A894-5B1C7D0B10F3}"/>
            </c:ext>
          </c:extLst>
        </c:ser>
        <c:ser>
          <c:idx val="3"/>
          <c:order val="3"/>
          <c:tx>
            <c:strRef>
              <c:f>'Slide 6 - A-G'!$A$5</c:f>
              <c:strCache>
                <c:ptCount val="1"/>
                <c:pt idx="0">
                  <c:v>Latino</c:v>
                </c:pt>
              </c:strCache>
            </c:strRef>
          </c:tx>
          <c:spPr>
            <a:solidFill>
              <a:srgbClr val="FBB04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6 - A-G'!$B$1:$C$1</c:f>
              <c:strCache>
                <c:ptCount val="2"/>
                <c:pt idx="0">
                  <c:v>Male</c:v>
                </c:pt>
                <c:pt idx="1">
                  <c:v>Female</c:v>
                </c:pt>
              </c:strCache>
            </c:strRef>
          </c:cat>
          <c:val>
            <c:numRef>
              <c:f>'Slide 6 - A-G'!$B$5:$C$5</c:f>
              <c:numCache>
                <c:formatCode>0%</c:formatCode>
                <c:ptCount val="2"/>
                <c:pt idx="0">
                  <c:v>0.33</c:v>
                </c:pt>
                <c:pt idx="1">
                  <c:v>0.46</c:v>
                </c:pt>
              </c:numCache>
            </c:numRef>
          </c:val>
          <c:extLst>
            <c:ext xmlns:c16="http://schemas.microsoft.com/office/drawing/2014/chart" uri="{C3380CC4-5D6E-409C-BE32-E72D297353CC}">
              <c16:uniqueId val="{00000003-C1C5-4B4A-A894-5B1C7D0B10F3}"/>
            </c:ext>
          </c:extLst>
        </c:ser>
        <c:ser>
          <c:idx val="4"/>
          <c:order val="4"/>
          <c:tx>
            <c:strRef>
              <c:f>'Slide 6 - A-G'!$A$6</c:f>
              <c:strCache>
                <c:ptCount val="1"/>
                <c:pt idx="0">
                  <c:v>Native American</c:v>
                </c:pt>
              </c:strCache>
            </c:strRef>
          </c:tx>
          <c:spPr>
            <a:solidFill>
              <a:srgbClr val="BFAFC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6 - A-G'!$B$1:$C$1</c:f>
              <c:strCache>
                <c:ptCount val="2"/>
                <c:pt idx="0">
                  <c:v>Male</c:v>
                </c:pt>
                <c:pt idx="1">
                  <c:v>Female</c:v>
                </c:pt>
              </c:strCache>
            </c:strRef>
          </c:cat>
          <c:val>
            <c:numRef>
              <c:f>'Slide 6 - A-G'!$B$6:$C$6</c:f>
              <c:numCache>
                <c:formatCode>0%</c:formatCode>
                <c:ptCount val="2"/>
                <c:pt idx="0">
                  <c:v>0.25</c:v>
                </c:pt>
                <c:pt idx="1">
                  <c:v>0.32</c:v>
                </c:pt>
              </c:numCache>
            </c:numRef>
          </c:val>
          <c:extLst>
            <c:ext xmlns:c16="http://schemas.microsoft.com/office/drawing/2014/chart" uri="{C3380CC4-5D6E-409C-BE32-E72D297353CC}">
              <c16:uniqueId val="{00000004-C1C5-4B4A-A894-5B1C7D0B10F3}"/>
            </c:ext>
          </c:extLst>
        </c:ser>
        <c:ser>
          <c:idx val="5"/>
          <c:order val="5"/>
          <c:tx>
            <c:strRef>
              <c:f>'Slide 6 - A-G'!$A$7</c:f>
              <c:strCache>
                <c:ptCount val="1"/>
                <c:pt idx="0">
                  <c:v>Pacific Islander</c:v>
                </c:pt>
              </c:strCache>
            </c:strRef>
          </c:tx>
          <c:spPr>
            <a:solidFill>
              <a:srgbClr val="48365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6 - A-G'!$B$1:$C$1</c:f>
              <c:strCache>
                <c:ptCount val="2"/>
                <c:pt idx="0">
                  <c:v>Male</c:v>
                </c:pt>
                <c:pt idx="1">
                  <c:v>Female</c:v>
                </c:pt>
              </c:strCache>
            </c:strRef>
          </c:cat>
          <c:val>
            <c:numRef>
              <c:f>'Slide 6 - A-G'!$B$7:$C$7</c:f>
              <c:numCache>
                <c:formatCode>0%</c:formatCode>
                <c:ptCount val="2"/>
                <c:pt idx="0">
                  <c:v>0.32</c:v>
                </c:pt>
                <c:pt idx="1">
                  <c:v>0.45</c:v>
                </c:pt>
              </c:numCache>
            </c:numRef>
          </c:val>
          <c:extLst>
            <c:ext xmlns:c16="http://schemas.microsoft.com/office/drawing/2014/chart" uri="{C3380CC4-5D6E-409C-BE32-E72D297353CC}">
              <c16:uniqueId val="{00000005-C1C5-4B4A-A894-5B1C7D0B10F3}"/>
            </c:ext>
          </c:extLst>
        </c:ser>
        <c:ser>
          <c:idx val="6"/>
          <c:order val="6"/>
          <c:tx>
            <c:strRef>
              <c:f>'Slide 6 - A-G'!$A$8</c:f>
              <c:strCache>
                <c:ptCount val="1"/>
                <c:pt idx="0">
                  <c:v>Two or More Races</c:v>
                </c:pt>
              </c:strCache>
            </c:strRef>
          </c:tx>
          <c:spPr>
            <a:solidFill>
              <a:srgbClr val="8EC18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6 - A-G'!$B$1:$C$1</c:f>
              <c:strCache>
                <c:ptCount val="2"/>
                <c:pt idx="0">
                  <c:v>Male</c:v>
                </c:pt>
                <c:pt idx="1">
                  <c:v>Female</c:v>
                </c:pt>
              </c:strCache>
            </c:strRef>
          </c:cat>
          <c:val>
            <c:numRef>
              <c:f>'Slide 6 - A-G'!$B$8:$C$8</c:f>
              <c:numCache>
                <c:formatCode>0%</c:formatCode>
                <c:ptCount val="2"/>
                <c:pt idx="0">
                  <c:v>0.44</c:v>
                </c:pt>
                <c:pt idx="1">
                  <c:v>0.56000000000000005</c:v>
                </c:pt>
              </c:numCache>
            </c:numRef>
          </c:val>
          <c:extLst>
            <c:ext xmlns:c16="http://schemas.microsoft.com/office/drawing/2014/chart" uri="{C3380CC4-5D6E-409C-BE32-E72D297353CC}">
              <c16:uniqueId val="{00000006-C1C5-4B4A-A894-5B1C7D0B10F3}"/>
            </c:ext>
          </c:extLst>
        </c:ser>
        <c:ser>
          <c:idx val="7"/>
          <c:order val="7"/>
          <c:tx>
            <c:strRef>
              <c:f>'Slide 6 - A-G'!$A$9</c:f>
              <c:strCache>
                <c:ptCount val="1"/>
                <c:pt idx="0">
                  <c:v>White</c:v>
                </c:pt>
              </c:strCache>
            </c:strRef>
          </c:tx>
          <c:spPr>
            <a:solidFill>
              <a:srgbClr val="1F49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6 - A-G'!$B$1:$C$1</c:f>
              <c:strCache>
                <c:ptCount val="2"/>
                <c:pt idx="0">
                  <c:v>Male</c:v>
                </c:pt>
                <c:pt idx="1">
                  <c:v>Female</c:v>
                </c:pt>
              </c:strCache>
            </c:strRef>
          </c:cat>
          <c:val>
            <c:numRef>
              <c:f>'Slide 6 - A-G'!$B$9:$C$9</c:f>
              <c:numCache>
                <c:formatCode>0%</c:formatCode>
                <c:ptCount val="2"/>
                <c:pt idx="0">
                  <c:v>0.47</c:v>
                </c:pt>
                <c:pt idx="1">
                  <c:v>0.57999999999999996</c:v>
                </c:pt>
              </c:numCache>
            </c:numRef>
          </c:val>
          <c:extLst>
            <c:ext xmlns:c16="http://schemas.microsoft.com/office/drawing/2014/chart" uri="{C3380CC4-5D6E-409C-BE32-E72D297353CC}">
              <c16:uniqueId val="{00000007-C1C5-4B4A-A894-5B1C7D0B10F3}"/>
            </c:ext>
          </c:extLst>
        </c:ser>
        <c:ser>
          <c:idx val="8"/>
          <c:order val="8"/>
          <c:tx>
            <c:strRef>
              <c:f>'Slide 6 - A-G'!$A$10</c:f>
              <c:strCache>
                <c:ptCount val="1"/>
                <c:pt idx="0">
                  <c:v>Not Reported</c:v>
                </c:pt>
              </c:strCache>
            </c:strRef>
          </c:tx>
          <c:spPr>
            <a:solidFill>
              <a:srgbClr val="99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6 - A-G'!$B$1:$C$1</c:f>
              <c:strCache>
                <c:ptCount val="2"/>
                <c:pt idx="0">
                  <c:v>Male</c:v>
                </c:pt>
                <c:pt idx="1">
                  <c:v>Female</c:v>
                </c:pt>
              </c:strCache>
            </c:strRef>
          </c:cat>
          <c:val>
            <c:numRef>
              <c:f>'Slide 6 - A-G'!$B$10:$C$10</c:f>
              <c:numCache>
                <c:formatCode>0%</c:formatCode>
                <c:ptCount val="2"/>
                <c:pt idx="0">
                  <c:v>0.35</c:v>
                </c:pt>
                <c:pt idx="1">
                  <c:v>0.43</c:v>
                </c:pt>
              </c:numCache>
            </c:numRef>
          </c:val>
          <c:extLst>
            <c:ext xmlns:c16="http://schemas.microsoft.com/office/drawing/2014/chart" uri="{C3380CC4-5D6E-409C-BE32-E72D297353CC}">
              <c16:uniqueId val="{00000008-C1C5-4B4A-A894-5B1C7D0B10F3}"/>
            </c:ext>
          </c:extLst>
        </c:ser>
        <c:ser>
          <c:idx val="9"/>
          <c:order val="9"/>
          <c:tx>
            <c:strRef>
              <c:f>'Slide 6 - A-G'!$A$11</c:f>
              <c:strCache>
                <c:ptCount val="1"/>
                <c:pt idx="0">
                  <c:v>ALL STUDENTS</c:v>
                </c:pt>
              </c:strCache>
            </c:strRef>
          </c:tx>
          <c:spPr>
            <a:solidFill>
              <a:srgbClr val="64646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6 - A-G'!$B$1:$C$1</c:f>
              <c:strCache>
                <c:ptCount val="2"/>
                <c:pt idx="0">
                  <c:v>Male</c:v>
                </c:pt>
                <c:pt idx="1">
                  <c:v>Female</c:v>
                </c:pt>
              </c:strCache>
            </c:strRef>
          </c:cat>
          <c:val>
            <c:numRef>
              <c:f>'Slide 6 - A-G'!$B$11:$C$11</c:f>
              <c:numCache>
                <c:formatCode>0%</c:formatCode>
                <c:ptCount val="2"/>
                <c:pt idx="0">
                  <c:v>0.41</c:v>
                </c:pt>
                <c:pt idx="1">
                  <c:v>0.53</c:v>
                </c:pt>
              </c:numCache>
            </c:numRef>
          </c:val>
          <c:extLst>
            <c:ext xmlns:c16="http://schemas.microsoft.com/office/drawing/2014/chart" uri="{C3380CC4-5D6E-409C-BE32-E72D297353CC}">
              <c16:uniqueId val="{00000009-C1C5-4B4A-A894-5B1C7D0B10F3}"/>
            </c:ext>
          </c:extLst>
        </c:ser>
        <c:dLbls>
          <c:dLblPos val="outEnd"/>
          <c:showLegendKey val="0"/>
          <c:showVal val="1"/>
          <c:showCatName val="0"/>
          <c:showSerName val="0"/>
          <c:showPercent val="0"/>
          <c:showBubbleSize val="0"/>
        </c:dLbls>
        <c:gapWidth val="219"/>
        <c:overlap val="-27"/>
        <c:axId val="562144456"/>
        <c:axId val="562136616"/>
      </c:barChart>
      <c:catAx>
        <c:axId val="562144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2136616"/>
        <c:crosses val="autoZero"/>
        <c:auto val="1"/>
        <c:lblAlgn val="ctr"/>
        <c:lblOffset val="100"/>
        <c:noMultiLvlLbl val="0"/>
      </c:catAx>
      <c:valAx>
        <c:axId val="562136616"/>
        <c:scaling>
          <c:orientation val="minMax"/>
        </c:scaling>
        <c:delete val="1"/>
        <c:axPos val="l"/>
        <c:numFmt formatCode="0%" sourceLinked="1"/>
        <c:majorTickMark val="none"/>
        <c:minorTickMark val="none"/>
        <c:tickLblPos val="nextTo"/>
        <c:crossAx val="562144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0"/>
              <a:t>Percent of Students Suspended</a:t>
            </a:r>
            <a:r>
              <a:rPr lang="en-US" sz="1600" b="0" baseline="0"/>
              <a:t> At Least Once In the School Year (2017-18)</a:t>
            </a:r>
            <a:endParaRPr lang="en-US" sz="1400" b="0" baseline="0"/>
          </a:p>
        </c:rich>
      </c:tx>
      <c:layout>
        <c:manualLayout>
          <c:xMode val="edge"/>
          <c:yMode val="edge"/>
          <c:x val="0.12893401591231624"/>
          <c:y val="1.7621042050594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781236752622418"/>
          <c:y val="0.27630619206307072"/>
          <c:w val="0.60709044745695451"/>
          <c:h val="0.69279733415675981"/>
        </c:manualLayout>
      </c:layout>
      <c:pieChart>
        <c:varyColors val="1"/>
        <c:ser>
          <c:idx val="1"/>
          <c:order val="1"/>
          <c:tx>
            <c:strRef>
              <c:f>'Slide 7 - Suspension'!$E$2</c:f>
              <c:strCache>
                <c:ptCount val="1"/>
                <c:pt idx="0">
                  <c:v>Suspension Percentages</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59BD-4DEE-8BE8-3FA611139E37}"/>
              </c:ext>
            </c:extLst>
          </c:dPt>
          <c:dPt>
            <c:idx val="1"/>
            <c:bubble3D val="0"/>
            <c:spPr>
              <a:solidFill>
                <a:srgbClr val="67BAC1"/>
              </a:solidFill>
              <a:ln w="19050">
                <a:solidFill>
                  <a:schemeClr val="lt1"/>
                </a:solidFill>
              </a:ln>
              <a:effectLst/>
            </c:spPr>
            <c:extLst>
              <c:ext xmlns:c16="http://schemas.microsoft.com/office/drawing/2014/chart" uri="{C3380CC4-5D6E-409C-BE32-E72D297353CC}">
                <c16:uniqueId val="{00000003-59BD-4DEE-8BE8-3FA611139E37}"/>
              </c:ext>
            </c:extLst>
          </c:dPt>
          <c:dPt>
            <c:idx val="2"/>
            <c:bubble3D val="0"/>
            <c:spPr>
              <a:solidFill>
                <a:srgbClr val="274221"/>
              </a:solidFill>
              <a:ln w="19050">
                <a:solidFill>
                  <a:schemeClr val="lt1"/>
                </a:solidFill>
              </a:ln>
              <a:effectLst/>
            </c:spPr>
            <c:extLst>
              <c:ext xmlns:c16="http://schemas.microsoft.com/office/drawing/2014/chart" uri="{C3380CC4-5D6E-409C-BE32-E72D297353CC}">
                <c16:uniqueId val="{00000005-59BD-4DEE-8BE8-3FA611139E37}"/>
              </c:ext>
            </c:extLst>
          </c:dPt>
          <c:dPt>
            <c:idx val="3"/>
            <c:bubble3D val="0"/>
            <c:spPr>
              <a:solidFill>
                <a:srgbClr val="FBB040"/>
              </a:solidFill>
              <a:ln w="19050">
                <a:solidFill>
                  <a:schemeClr val="lt1"/>
                </a:solidFill>
              </a:ln>
              <a:effectLst/>
            </c:spPr>
            <c:extLst>
              <c:ext xmlns:c16="http://schemas.microsoft.com/office/drawing/2014/chart" uri="{C3380CC4-5D6E-409C-BE32-E72D297353CC}">
                <c16:uniqueId val="{00000007-59BD-4DEE-8BE8-3FA611139E37}"/>
              </c:ext>
            </c:extLst>
          </c:dPt>
          <c:dPt>
            <c:idx val="4"/>
            <c:bubble3D val="0"/>
            <c:spPr>
              <a:solidFill>
                <a:srgbClr val="BFAFCF"/>
              </a:solidFill>
              <a:ln w="19050">
                <a:solidFill>
                  <a:schemeClr val="lt1"/>
                </a:solidFill>
              </a:ln>
              <a:effectLst/>
            </c:spPr>
            <c:extLst>
              <c:ext xmlns:c16="http://schemas.microsoft.com/office/drawing/2014/chart" uri="{C3380CC4-5D6E-409C-BE32-E72D297353CC}">
                <c16:uniqueId val="{00000009-59BD-4DEE-8BE8-3FA611139E37}"/>
              </c:ext>
            </c:extLst>
          </c:dPt>
          <c:dPt>
            <c:idx val="5"/>
            <c:bubble3D val="0"/>
            <c:spPr>
              <a:solidFill>
                <a:srgbClr val="8EC182"/>
              </a:solidFill>
              <a:ln w="19050">
                <a:solidFill>
                  <a:schemeClr val="lt1"/>
                </a:solidFill>
              </a:ln>
              <a:effectLst/>
            </c:spPr>
            <c:extLst>
              <c:ext xmlns:c16="http://schemas.microsoft.com/office/drawing/2014/chart" uri="{C3380CC4-5D6E-409C-BE32-E72D297353CC}">
                <c16:uniqueId val="{0000000B-59BD-4DEE-8BE8-3FA611139E37}"/>
              </c:ext>
            </c:extLst>
          </c:dPt>
          <c:dPt>
            <c:idx val="6"/>
            <c:bubble3D val="0"/>
            <c:spPr>
              <a:solidFill>
                <a:srgbClr val="8EC182"/>
              </a:solidFill>
              <a:ln w="19050">
                <a:solidFill>
                  <a:schemeClr val="lt1"/>
                </a:solidFill>
              </a:ln>
              <a:effectLst/>
            </c:spPr>
            <c:extLst>
              <c:ext xmlns:c16="http://schemas.microsoft.com/office/drawing/2014/chart" uri="{C3380CC4-5D6E-409C-BE32-E72D297353CC}">
                <c16:uniqueId val="{0000000D-59BD-4DEE-8BE8-3FA611139E37}"/>
              </c:ext>
            </c:extLst>
          </c:dPt>
          <c:dPt>
            <c:idx val="7"/>
            <c:bubble3D val="0"/>
            <c:spPr>
              <a:solidFill>
                <a:srgbClr val="1F497D"/>
              </a:solidFill>
              <a:ln w="19050">
                <a:solidFill>
                  <a:schemeClr val="lt1"/>
                </a:solidFill>
              </a:ln>
              <a:effectLst/>
            </c:spPr>
            <c:extLst>
              <c:ext xmlns:c16="http://schemas.microsoft.com/office/drawing/2014/chart" uri="{C3380CC4-5D6E-409C-BE32-E72D297353CC}">
                <c16:uniqueId val="{0000000F-59BD-4DEE-8BE8-3FA611139E37}"/>
              </c:ext>
            </c:extLst>
          </c:dPt>
          <c:dPt>
            <c:idx val="8"/>
            <c:bubble3D val="0"/>
            <c:spPr>
              <a:solidFill>
                <a:srgbClr val="999999"/>
              </a:solidFill>
              <a:ln w="19050">
                <a:solidFill>
                  <a:schemeClr val="lt1"/>
                </a:solidFill>
              </a:ln>
              <a:effectLst/>
            </c:spPr>
            <c:extLst>
              <c:ext xmlns:c16="http://schemas.microsoft.com/office/drawing/2014/chart" uri="{C3380CC4-5D6E-409C-BE32-E72D297353CC}">
                <c16:uniqueId val="{00000011-59BD-4DEE-8BE8-3FA611139E37}"/>
              </c:ext>
            </c:extLst>
          </c:dPt>
          <c:dLbls>
            <c:dLbl>
              <c:idx val="0"/>
              <c:tx>
                <c:rich>
                  <a:bodyPr/>
                  <a:lstStyle/>
                  <a:p>
                    <a:fld id="{2A5CA8F1-3169-4B29-BA97-448DB3EEAA8F}" type="CATEGORYNAME">
                      <a:rPr lang="en-US">
                        <a:solidFill>
                          <a:schemeClr val="bg1"/>
                        </a:solidFill>
                      </a:rPr>
                      <a:pPr/>
                      <a:t>[CATEGORY NAME]</a:t>
                    </a:fld>
                    <a:r>
                      <a:rPr lang="en-US" baseline="0">
                        <a:solidFill>
                          <a:schemeClr val="bg1"/>
                        </a:solidFill>
                      </a:rPr>
                      <a:t>, </a:t>
                    </a:r>
                    <a:fld id="{5A1DC526-17A2-471A-868F-E6183487320F}" type="VALUE">
                      <a:rPr lang="en-US" baseline="0">
                        <a:solidFill>
                          <a:schemeClr val="bg1"/>
                        </a:solidFill>
                      </a:rPr>
                      <a:pPr/>
                      <a:t>[VALUE]</a:t>
                    </a:fld>
                    <a:endParaRPr lang="en-US" baseline="0">
                      <a:solidFill>
                        <a:schemeClr val="bg1"/>
                      </a:solidFill>
                    </a:endParaRPr>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9BD-4DEE-8BE8-3FA611139E37}"/>
                </c:ext>
              </c:extLst>
            </c:dLbl>
            <c:dLbl>
              <c:idx val="1"/>
              <c:layout>
                <c:manualLayout>
                  <c:x val="7.5932923861592007E-3"/>
                  <c:y val="-3.6524822695035461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BD-4DEE-8BE8-3FA611139E37}"/>
                </c:ext>
              </c:extLst>
            </c:dLbl>
            <c:dLbl>
              <c:idx val="2"/>
              <c:layout>
                <c:manualLayout>
                  <c:x val="2.0444561096500825E-2"/>
                  <c:y val="2.603842072932379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BD-4DEE-8BE8-3FA611139E37}"/>
                </c:ext>
              </c:extLst>
            </c:dLbl>
            <c:dLbl>
              <c:idx val="3"/>
              <c:layout>
                <c:manualLayout>
                  <c:x val="-8.6624265727244854E-2"/>
                  <c:y val="-0.131088121963478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BD-4DEE-8BE8-3FA611139E37}"/>
                </c:ext>
              </c:extLst>
            </c:dLbl>
            <c:dLbl>
              <c:idx val="4"/>
              <c:layout>
                <c:manualLayout>
                  <c:x val="3.4526267803793982E-2"/>
                  <c:y val="9.891885854693682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BD-4DEE-8BE8-3FA611139E37}"/>
                </c:ext>
              </c:extLst>
            </c:dLbl>
            <c:dLbl>
              <c:idx val="5"/>
              <c:layout>
                <c:manualLayout>
                  <c:x val="-1.2869769682629388E-2"/>
                  <c:y val="1.31903724800363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BD-4DEE-8BE8-3FA611139E37}"/>
                </c:ext>
              </c:extLst>
            </c:dLbl>
            <c:dLbl>
              <c:idx val="6"/>
              <c:layout>
                <c:manualLayout>
                  <c:x val="5.1261260616782944E-3"/>
                  <c:y val="-6.34855084603786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BD-4DEE-8BE8-3FA611139E37}"/>
                </c:ext>
              </c:extLst>
            </c:dLbl>
            <c:dLbl>
              <c:idx val="7"/>
              <c:layout>
                <c:manualLayout>
                  <c:x val="0.1404329868882376"/>
                  <c:y val="0.11630312168425755"/>
                </c:manualLayout>
              </c:layout>
              <c:tx>
                <c:rich>
                  <a:bodyPr/>
                  <a:lstStyle/>
                  <a:p>
                    <a:fld id="{780CD8E3-4EED-40F5-8223-63660B6A8601}" type="CATEGORYNAME">
                      <a:rPr lang="en-US">
                        <a:solidFill>
                          <a:schemeClr val="bg1"/>
                        </a:solidFill>
                      </a:rPr>
                      <a:pPr/>
                      <a:t>[CATEGORY NAME]</a:t>
                    </a:fld>
                    <a:r>
                      <a:rPr lang="en-US" baseline="0">
                        <a:solidFill>
                          <a:schemeClr val="bg1"/>
                        </a:solidFill>
                      </a:rPr>
                      <a:t>, </a:t>
                    </a:r>
                    <a:fld id="{C66E22FC-D480-4E30-8158-68829DB9D348}" type="VALUE">
                      <a:rPr lang="en-US" baseline="0">
                        <a:solidFill>
                          <a:schemeClr val="bg1"/>
                        </a:solidFill>
                      </a:rPr>
                      <a:pPr/>
                      <a:t>[VALUE]</a:t>
                    </a:fld>
                    <a:endParaRPr lang="en-US" baseline="0">
                      <a:solidFill>
                        <a:schemeClr val="bg1"/>
                      </a:solidFill>
                    </a:endParaRPr>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59BD-4DEE-8BE8-3FA611139E37}"/>
                </c:ext>
              </c:extLst>
            </c:dLbl>
            <c:dLbl>
              <c:idx val="8"/>
              <c:layout>
                <c:manualLayout>
                  <c:x val="0.18531919979074782"/>
                  <c:y val="6.359374195872573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9BD-4DEE-8BE8-3FA611139E3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'Slide 7 - Suspension'!$D$3:$D$11</c:f>
              <c:strCache>
                <c:ptCount val="9"/>
                <c:pt idx="0">
                  <c:v>African American</c:v>
                </c:pt>
                <c:pt idx="1">
                  <c:v>Asian</c:v>
                </c:pt>
                <c:pt idx="2">
                  <c:v>Filipino</c:v>
                </c:pt>
                <c:pt idx="3">
                  <c:v>Latino</c:v>
                </c:pt>
                <c:pt idx="4">
                  <c:v>Native American</c:v>
                </c:pt>
                <c:pt idx="5">
                  <c:v>Pacific Islander</c:v>
                </c:pt>
                <c:pt idx="6">
                  <c:v>Two or More Races</c:v>
                </c:pt>
                <c:pt idx="7">
                  <c:v>White</c:v>
                </c:pt>
                <c:pt idx="8">
                  <c:v>Not Reported</c:v>
                </c:pt>
              </c:strCache>
            </c:strRef>
          </c:cat>
          <c:val>
            <c:numRef>
              <c:f>'Slide 7 - Suspension'!$E$3:$E$11</c:f>
              <c:numCache>
                <c:formatCode>0%</c:formatCode>
                <c:ptCount val="9"/>
                <c:pt idx="0">
                  <c:v>0.151</c:v>
                </c:pt>
                <c:pt idx="1">
                  <c:v>2.7E-2</c:v>
                </c:pt>
                <c:pt idx="2">
                  <c:v>8.9999999999999993E-3</c:v>
                </c:pt>
                <c:pt idx="3">
                  <c:v>0.55300000000000005</c:v>
                </c:pt>
                <c:pt idx="4">
                  <c:v>1.0999999999999999E-2</c:v>
                </c:pt>
                <c:pt idx="5">
                  <c:v>6.0000000000000001E-3</c:v>
                </c:pt>
                <c:pt idx="6">
                  <c:v>3.5999999999999997E-2</c:v>
                </c:pt>
                <c:pt idx="7">
                  <c:v>0.19900000000000001</c:v>
                </c:pt>
                <c:pt idx="8">
                  <c:v>8.0000000000000002E-3</c:v>
                </c:pt>
              </c:numCache>
            </c:numRef>
          </c:val>
          <c:extLst>
            <c:ext xmlns:c16="http://schemas.microsoft.com/office/drawing/2014/chart" uri="{C3380CC4-5D6E-409C-BE32-E72D297353CC}">
              <c16:uniqueId val="{00000012-59BD-4DEE-8BE8-3FA611139E37}"/>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'Slide 6 - Suspension'!#REF!</c15:sqref>
                        </c15:formulaRef>
                      </c:ext>
                    </c:extLst>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4-59BD-4DEE-8BE8-3FA611139E37}"/>
                    </c:ext>
                  </c:extLst>
                </c:dPt>
                <c:cat>
                  <c:strRef>
                    <c:extLst>
                      <c:ext uri="{02D57815-91ED-43cb-92C2-25804820EDAC}">
                        <c15:formulaRef>
                          <c15:sqref>'Slide 7 - Suspension'!$D$3:$D$11</c15:sqref>
                        </c15:formulaRef>
                      </c:ext>
                    </c:extLst>
                    <c:strCache>
                      <c:ptCount val="9"/>
                      <c:pt idx="0">
                        <c:v>African American</c:v>
                      </c:pt>
                      <c:pt idx="1">
                        <c:v>Asian</c:v>
                      </c:pt>
                      <c:pt idx="2">
                        <c:v>Filipino</c:v>
                      </c:pt>
                      <c:pt idx="3">
                        <c:v>Latino</c:v>
                      </c:pt>
                      <c:pt idx="4">
                        <c:v>Native American</c:v>
                      </c:pt>
                      <c:pt idx="5">
                        <c:v>Pacific Islander</c:v>
                      </c:pt>
                      <c:pt idx="6">
                        <c:v>Two or More Races</c:v>
                      </c:pt>
                      <c:pt idx="7">
                        <c:v>White</c:v>
                      </c:pt>
                      <c:pt idx="8">
                        <c:v>Not Reported</c:v>
                      </c:pt>
                    </c:strCache>
                  </c:strRef>
                </c:cat>
                <c:val>
                  <c:numRef>
                    <c:extLst>
                      <c:ext uri="{02D57815-91ED-43cb-92C2-25804820EDAC}">
                        <c15:formulaRef>
                          <c15:sqref>'Slide 6 - Suspension'!#REF!</c15:sqref>
                        </c15:formulaRef>
                      </c:ext>
                    </c:extLst>
                    <c:numCache>
                      <c:formatCode>General</c:formatCode>
                      <c:ptCount val="1"/>
                      <c:pt idx="0">
                        <c:v>1</c:v>
                      </c:pt>
                    </c:numCache>
                  </c:numRef>
                </c:val>
                <c:extLst>
                  <c:ext xmlns:c16="http://schemas.microsoft.com/office/drawing/2014/chart" uri="{C3380CC4-5D6E-409C-BE32-E72D297353CC}">
                    <c16:uniqueId val="{00000015-59BD-4DEE-8BE8-3FA611139E37}"/>
                  </c:ext>
                </c:extLst>
              </c15:ser>
            </c15:filteredPieSeries>
          </c:ext>
        </c:extLst>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0"/>
              <a:t>Enrollment</a:t>
            </a:r>
            <a:r>
              <a:rPr lang="en-US" sz="1600" b="0" baseline="0"/>
              <a:t>, by Ethnicity (2017-18)</a:t>
            </a:r>
            <a:endParaRPr lang="en-US" sz="1400"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927023167975168"/>
          <c:y val="0.28771419019390637"/>
          <c:w val="0.6286662539794432"/>
          <c:h val="0.71847555513894101"/>
        </c:manualLayout>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6AD8-41FD-96E0-E62979A6C705}"/>
              </c:ext>
            </c:extLst>
          </c:dPt>
          <c:dPt>
            <c:idx val="1"/>
            <c:bubble3D val="0"/>
            <c:spPr>
              <a:solidFill>
                <a:srgbClr val="67BAC1"/>
              </a:solidFill>
              <a:ln w="19050">
                <a:solidFill>
                  <a:schemeClr val="lt1"/>
                </a:solidFill>
              </a:ln>
              <a:effectLst/>
            </c:spPr>
            <c:extLst>
              <c:ext xmlns:c16="http://schemas.microsoft.com/office/drawing/2014/chart" uri="{C3380CC4-5D6E-409C-BE32-E72D297353CC}">
                <c16:uniqueId val="{00000003-6AD8-41FD-96E0-E62979A6C705}"/>
              </c:ext>
            </c:extLst>
          </c:dPt>
          <c:dPt>
            <c:idx val="2"/>
            <c:bubble3D val="0"/>
            <c:spPr>
              <a:solidFill>
                <a:srgbClr val="274221"/>
              </a:solidFill>
              <a:ln w="19050">
                <a:solidFill>
                  <a:schemeClr val="lt1"/>
                </a:solidFill>
              </a:ln>
              <a:effectLst/>
            </c:spPr>
            <c:extLst>
              <c:ext xmlns:c16="http://schemas.microsoft.com/office/drawing/2014/chart" uri="{C3380CC4-5D6E-409C-BE32-E72D297353CC}">
                <c16:uniqueId val="{00000005-6AD8-41FD-96E0-E62979A6C705}"/>
              </c:ext>
            </c:extLst>
          </c:dPt>
          <c:dPt>
            <c:idx val="3"/>
            <c:bubble3D val="0"/>
            <c:spPr>
              <a:solidFill>
                <a:srgbClr val="FBB040"/>
              </a:solidFill>
              <a:ln w="19050">
                <a:solidFill>
                  <a:schemeClr val="lt1"/>
                </a:solidFill>
              </a:ln>
              <a:effectLst/>
            </c:spPr>
            <c:extLst>
              <c:ext xmlns:c16="http://schemas.microsoft.com/office/drawing/2014/chart" uri="{C3380CC4-5D6E-409C-BE32-E72D297353CC}">
                <c16:uniqueId val="{00000007-6AD8-41FD-96E0-E62979A6C705}"/>
              </c:ext>
            </c:extLst>
          </c:dPt>
          <c:dPt>
            <c:idx val="4"/>
            <c:bubble3D val="0"/>
            <c:spPr>
              <a:solidFill>
                <a:srgbClr val="BFAFCF"/>
              </a:solidFill>
              <a:ln w="19050">
                <a:solidFill>
                  <a:schemeClr val="lt1"/>
                </a:solidFill>
              </a:ln>
              <a:effectLst/>
            </c:spPr>
            <c:extLst>
              <c:ext xmlns:c16="http://schemas.microsoft.com/office/drawing/2014/chart" uri="{C3380CC4-5D6E-409C-BE32-E72D297353CC}">
                <c16:uniqueId val="{00000009-6AD8-41FD-96E0-E62979A6C705}"/>
              </c:ext>
            </c:extLst>
          </c:dPt>
          <c:dPt>
            <c:idx val="5"/>
            <c:bubble3D val="0"/>
            <c:spPr>
              <a:solidFill>
                <a:srgbClr val="48365A"/>
              </a:solidFill>
              <a:ln w="19050">
                <a:solidFill>
                  <a:schemeClr val="lt1"/>
                </a:solidFill>
              </a:ln>
              <a:effectLst/>
            </c:spPr>
            <c:extLst>
              <c:ext xmlns:c16="http://schemas.microsoft.com/office/drawing/2014/chart" uri="{C3380CC4-5D6E-409C-BE32-E72D297353CC}">
                <c16:uniqueId val="{0000000B-6AD8-41FD-96E0-E62979A6C705}"/>
              </c:ext>
            </c:extLst>
          </c:dPt>
          <c:dPt>
            <c:idx val="6"/>
            <c:bubble3D val="0"/>
            <c:spPr>
              <a:solidFill>
                <a:srgbClr val="8EC182"/>
              </a:solidFill>
              <a:ln w="19050">
                <a:solidFill>
                  <a:schemeClr val="lt1"/>
                </a:solidFill>
              </a:ln>
              <a:effectLst/>
            </c:spPr>
            <c:extLst>
              <c:ext xmlns:c16="http://schemas.microsoft.com/office/drawing/2014/chart" uri="{C3380CC4-5D6E-409C-BE32-E72D297353CC}">
                <c16:uniqueId val="{0000000D-6AD8-41FD-96E0-E62979A6C705}"/>
              </c:ext>
            </c:extLst>
          </c:dPt>
          <c:dPt>
            <c:idx val="7"/>
            <c:bubble3D val="0"/>
            <c:spPr>
              <a:solidFill>
                <a:srgbClr val="1F497D"/>
              </a:solidFill>
              <a:ln w="19050">
                <a:solidFill>
                  <a:schemeClr val="lt1"/>
                </a:solidFill>
              </a:ln>
              <a:effectLst/>
            </c:spPr>
            <c:extLst>
              <c:ext xmlns:c16="http://schemas.microsoft.com/office/drawing/2014/chart" uri="{C3380CC4-5D6E-409C-BE32-E72D297353CC}">
                <c16:uniqueId val="{0000000F-6AD8-41FD-96E0-E62979A6C705}"/>
              </c:ext>
            </c:extLst>
          </c:dPt>
          <c:dPt>
            <c:idx val="8"/>
            <c:bubble3D val="0"/>
            <c:spPr>
              <a:solidFill>
                <a:srgbClr val="999999"/>
              </a:solidFill>
              <a:ln w="19050">
                <a:solidFill>
                  <a:schemeClr val="lt1"/>
                </a:solidFill>
              </a:ln>
              <a:effectLst/>
            </c:spPr>
            <c:extLst>
              <c:ext xmlns:c16="http://schemas.microsoft.com/office/drawing/2014/chart" uri="{C3380CC4-5D6E-409C-BE32-E72D297353CC}">
                <c16:uniqueId val="{00000011-6AD8-41FD-96E0-E62979A6C705}"/>
              </c:ext>
            </c:extLst>
          </c:dPt>
          <c:dLbls>
            <c:dLbl>
              <c:idx val="0"/>
              <c:layout>
                <c:manualLayout>
                  <c:x val="0.12818198823043986"/>
                  <c:y val="1.743161382393740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D8-41FD-96E0-E62979A6C705}"/>
                </c:ext>
              </c:extLst>
            </c:dLbl>
            <c:dLbl>
              <c:idx val="2"/>
              <c:layout>
                <c:manualLayout>
                  <c:x val="-7.7262657950262909E-3"/>
                  <c:y val="-3.052326792484272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D8-41FD-96E0-E62979A6C705}"/>
                </c:ext>
              </c:extLst>
            </c:dLbl>
            <c:dLbl>
              <c:idx val="7"/>
              <c:layout>
                <c:manualLayout>
                  <c:x val="0.14844794124558161"/>
                  <c:y val="0.11972170758067006"/>
                </c:manualLayout>
              </c:layout>
              <c:tx>
                <c:rich>
                  <a:bodyPr/>
                  <a:lstStyle/>
                  <a:p>
                    <a:fld id="{EE840551-B851-47C9-8448-257EB5A986F4}" type="CATEGORYNAME">
                      <a:rPr lang="en-US">
                        <a:solidFill>
                          <a:schemeClr val="bg1"/>
                        </a:solidFill>
                      </a:rPr>
                      <a:pPr/>
                      <a:t>[CATEGORY NAME]</a:t>
                    </a:fld>
                    <a:r>
                      <a:rPr lang="en-US" baseline="0">
                        <a:solidFill>
                          <a:schemeClr val="bg1"/>
                        </a:solidFill>
                      </a:rPr>
                      <a:t>, </a:t>
                    </a:r>
                    <a:fld id="{30347EE4-5374-4467-A4E8-4641A812CD15}" type="VALUE">
                      <a:rPr lang="en-US" baseline="0">
                        <a:solidFill>
                          <a:schemeClr val="bg1"/>
                        </a:solidFill>
                      </a:rPr>
                      <a:pPr/>
                      <a:t>[VALUE]</a:t>
                    </a:fld>
                    <a:endParaRPr lang="en-US" baseline="0">
                      <a:solidFill>
                        <a:schemeClr val="bg1"/>
                      </a:solidFill>
                    </a:endParaRPr>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6AD8-41FD-96E0-E62979A6C705}"/>
                </c:ext>
              </c:extLst>
            </c:dLbl>
            <c:dLbl>
              <c:idx val="8"/>
              <c:layout>
                <c:manualLayout>
                  <c:x val="-0.15643412721322891"/>
                  <c:y val="3.466762472181471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AD8-41FD-96E0-E62979A6C70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'Slide 7 - Suspension'!$A$3:$A$11</c:f>
              <c:strCache>
                <c:ptCount val="9"/>
                <c:pt idx="0">
                  <c:v>African American</c:v>
                </c:pt>
                <c:pt idx="1">
                  <c:v>Asian</c:v>
                </c:pt>
                <c:pt idx="2">
                  <c:v>Filipino</c:v>
                </c:pt>
                <c:pt idx="3">
                  <c:v>Latino</c:v>
                </c:pt>
                <c:pt idx="4">
                  <c:v>Native American</c:v>
                </c:pt>
                <c:pt idx="5">
                  <c:v>Pacific Islander</c:v>
                </c:pt>
                <c:pt idx="6">
                  <c:v>Two or More Races</c:v>
                </c:pt>
                <c:pt idx="7">
                  <c:v>White</c:v>
                </c:pt>
                <c:pt idx="8">
                  <c:v>Not Reported</c:v>
                </c:pt>
              </c:strCache>
            </c:strRef>
          </c:cat>
          <c:val>
            <c:numRef>
              <c:f>'Slide 7 - Suspension'!$B$3:$B$11</c:f>
              <c:numCache>
                <c:formatCode>0%</c:formatCode>
                <c:ptCount val="9"/>
                <c:pt idx="0">
                  <c:v>0.05</c:v>
                </c:pt>
                <c:pt idx="1">
                  <c:v>0.09</c:v>
                </c:pt>
                <c:pt idx="2">
                  <c:v>0.02</c:v>
                </c:pt>
                <c:pt idx="3">
                  <c:v>0.54</c:v>
                </c:pt>
                <c:pt idx="4">
                  <c:v>0.01</c:v>
                </c:pt>
                <c:pt idx="5">
                  <c:v>4.0000000000000001E-3</c:v>
                </c:pt>
                <c:pt idx="6">
                  <c:v>0.04</c:v>
                </c:pt>
                <c:pt idx="7">
                  <c:v>0.23</c:v>
                </c:pt>
                <c:pt idx="8">
                  <c:v>0.01</c:v>
                </c:pt>
              </c:numCache>
            </c:numRef>
          </c:val>
          <c:extLst>
            <c:ext xmlns:c16="http://schemas.microsoft.com/office/drawing/2014/chart" uri="{C3380CC4-5D6E-409C-BE32-E72D297353CC}">
              <c16:uniqueId val="{00000012-6AD8-41FD-96E0-E62979A6C70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946714832323941E-2"/>
          <c:y val="3.345836203098726E-2"/>
          <c:w val="0.96140350877192982"/>
          <c:h val="0.59406129198389201"/>
        </c:manualLayout>
      </c:layout>
      <c:barChart>
        <c:barDir val="col"/>
        <c:grouping val="clustered"/>
        <c:varyColors val="0"/>
        <c:ser>
          <c:idx val="0"/>
          <c:order val="0"/>
          <c:tx>
            <c:strRef>
              <c:f>'Slide 9 - Admissions (UC, CSU)'!$A$2</c:f>
              <c:strCache>
                <c:ptCount val="1"/>
                <c:pt idx="0">
                  <c:v>African American</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9 - Admissions (UC, CSU)'!$B$1:$C$1</c:f>
              <c:strCache>
                <c:ptCount val="2"/>
                <c:pt idx="0">
                  <c:v>California State University</c:v>
                </c:pt>
                <c:pt idx="1">
                  <c:v>University of California</c:v>
                </c:pt>
              </c:strCache>
            </c:strRef>
          </c:cat>
          <c:val>
            <c:numRef>
              <c:f>'Slide 9 - Admissions (UC, CSU)'!$B$2:$C$2</c:f>
              <c:numCache>
                <c:formatCode>0%</c:formatCode>
                <c:ptCount val="2"/>
                <c:pt idx="0">
                  <c:v>0.66</c:v>
                </c:pt>
                <c:pt idx="1">
                  <c:v>0.49</c:v>
                </c:pt>
              </c:numCache>
            </c:numRef>
          </c:val>
          <c:extLst>
            <c:ext xmlns:c16="http://schemas.microsoft.com/office/drawing/2014/chart" uri="{C3380CC4-5D6E-409C-BE32-E72D297353CC}">
              <c16:uniqueId val="{00000000-6DB7-4B57-A46B-FC67C3F1CE21}"/>
            </c:ext>
          </c:extLst>
        </c:ser>
        <c:ser>
          <c:idx val="1"/>
          <c:order val="1"/>
          <c:tx>
            <c:strRef>
              <c:f>'Slide 9 - Admissions (UC, CSU)'!$A$3</c:f>
              <c:strCache>
                <c:ptCount val="1"/>
                <c:pt idx="0">
                  <c:v>Asian</c:v>
                </c:pt>
              </c:strCache>
            </c:strRef>
          </c:tx>
          <c:spPr>
            <a:solidFill>
              <a:srgbClr val="67BAC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9 - Admissions (UC, CSU)'!$B$1:$C$1</c:f>
              <c:strCache>
                <c:ptCount val="2"/>
                <c:pt idx="0">
                  <c:v>California State University</c:v>
                </c:pt>
                <c:pt idx="1">
                  <c:v>University of California</c:v>
                </c:pt>
              </c:strCache>
            </c:strRef>
          </c:cat>
          <c:val>
            <c:numRef>
              <c:f>'Slide 9 - Admissions (UC, CSU)'!$B$3:$C$3</c:f>
              <c:numCache>
                <c:formatCode>0%</c:formatCode>
                <c:ptCount val="2"/>
                <c:pt idx="0">
                  <c:v>0.84</c:v>
                </c:pt>
                <c:pt idx="1">
                  <c:v>0.73</c:v>
                </c:pt>
              </c:numCache>
            </c:numRef>
          </c:val>
          <c:extLst>
            <c:ext xmlns:c16="http://schemas.microsoft.com/office/drawing/2014/chart" uri="{C3380CC4-5D6E-409C-BE32-E72D297353CC}">
              <c16:uniqueId val="{00000001-6DB7-4B57-A46B-FC67C3F1CE21}"/>
            </c:ext>
          </c:extLst>
        </c:ser>
        <c:ser>
          <c:idx val="2"/>
          <c:order val="2"/>
          <c:tx>
            <c:strRef>
              <c:f>'Slide 9 - Admissions (UC, CSU)'!$A$4</c:f>
              <c:strCache>
                <c:ptCount val="1"/>
                <c:pt idx="0">
                  <c:v>Latino</c:v>
                </c:pt>
              </c:strCache>
            </c:strRef>
          </c:tx>
          <c:spPr>
            <a:solidFill>
              <a:srgbClr val="FBB04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9 - Admissions (UC, CSU)'!$B$1:$C$1</c:f>
              <c:strCache>
                <c:ptCount val="2"/>
                <c:pt idx="0">
                  <c:v>California State University</c:v>
                </c:pt>
                <c:pt idx="1">
                  <c:v>University of California</c:v>
                </c:pt>
              </c:strCache>
            </c:strRef>
          </c:cat>
          <c:val>
            <c:numRef>
              <c:f>'Slide 9 - Admissions (UC, CSU)'!$B$4:$C$4</c:f>
              <c:numCache>
                <c:formatCode>0%</c:formatCode>
                <c:ptCount val="2"/>
                <c:pt idx="0">
                  <c:v>0.73299999999999998</c:v>
                </c:pt>
                <c:pt idx="1">
                  <c:v>0.55000000000000004</c:v>
                </c:pt>
              </c:numCache>
            </c:numRef>
          </c:val>
          <c:extLst>
            <c:ext xmlns:c16="http://schemas.microsoft.com/office/drawing/2014/chart" uri="{C3380CC4-5D6E-409C-BE32-E72D297353CC}">
              <c16:uniqueId val="{00000002-6DB7-4B57-A46B-FC67C3F1CE21}"/>
            </c:ext>
          </c:extLst>
        </c:ser>
        <c:ser>
          <c:idx val="3"/>
          <c:order val="3"/>
          <c:tx>
            <c:strRef>
              <c:f>'Slide 9 - Admissions (UC, CSU)'!$A$5</c:f>
              <c:strCache>
                <c:ptCount val="1"/>
                <c:pt idx="0">
                  <c:v>Native American</c:v>
                </c:pt>
              </c:strCache>
            </c:strRef>
          </c:tx>
          <c:spPr>
            <a:solidFill>
              <a:srgbClr val="BFAFC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9 - Admissions (UC, CSU)'!$B$1:$C$1</c:f>
              <c:strCache>
                <c:ptCount val="2"/>
                <c:pt idx="0">
                  <c:v>California State University</c:v>
                </c:pt>
                <c:pt idx="1">
                  <c:v>University of California</c:v>
                </c:pt>
              </c:strCache>
            </c:strRef>
          </c:cat>
          <c:val>
            <c:numRef>
              <c:f>'Slide 9 - Admissions (UC, CSU)'!$B$5:$C$5</c:f>
              <c:numCache>
                <c:formatCode>0%</c:formatCode>
                <c:ptCount val="2"/>
                <c:pt idx="0">
                  <c:v>0.76</c:v>
                </c:pt>
                <c:pt idx="1">
                  <c:v>0.6</c:v>
                </c:pt>
              </c:numCache>
            </c:numRef>
          </c:val>
          <c:extLst>
            <c:ext xmlns:c16="http://schemas.microsoft.com/office/drawing/2014/chart" uri="{C3380CC4-5D6E-409C-BE32-E72D297353CC}">
              <c16:uniqueId val="{00000003-6DB7-4B57-A46B-FC67C3F1CE21}"/>
            </c:ext>
          </c:extLst>
        </c:ser>
        <c:ser>
          <c:idx val="4"/>
          <c:order val="4"/>
          <c:tx>
            <c:strRef>
              <c:f>'Slide 9 - Admissions (UC, CSU)'!$A$6</c:f>
              <c:strCache>
                <c:ptCount val="1"/>
                <c:pt idx="0">
                  <c:v>Pacific Islander</c:v>
                </c:pt>
              </c:strCache>
            </c:strRef>
          </c:tx>
          <c:spPr>
            <a:solidFill>
              <a:srgbClr val="48365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9 - Admissions (UC, CSU)'!$B$1:$C$1</c:f>
              <c:strCache>
                <c:ptCount val="2"/>
                <c:pt idx="0">
                  <c:v>California State University</c:v>
                </c:pt>
                <c:pt idx="1">
                  <c:v>University of California</c:v>
                </c:pt>
              </c:strCache>
            </c:strRef>
          </c:cat>
          <c:val>
            <c:numRef>
              <c:f>'Slide 9 - Admissions (UC, CSU)'!$B$6:$C$6</c:f>
              <c:numCache>
                <c:formatCode>0%</c:formatCode>
                <c:ptCount val="2"/>
                <c:pt idx="0">
                  <c:v>0.74</c:v>
                </c:pt>
              </c:numCache>
            </c:numRef>
          </c:val>
          <c:extLst>
            <c:ext xmlns:c16="http://schemas.microsoft.com/office/drawing/2014/chart" uri="{C3380CC4-5D6E-409C-BE32-E72D297353CC}">
              <c16:uniqueId val="{00000004-6DB7-4B57-A46B-FC67C3F1CE21}"/>
            </c:ext>
          </c:extLst>
        </c:ser>
        <c:ser>
          <c:idx val="5"/>
          <c:order val="5"/>
          <c:tx>
            <c:strRef>
              <c:f>'Slide 9 - Admissions (UC, CSU)'!$A$7</c:f>
              <c:strCache>
                <c:ptCount val="1"/>
                <c:pt idx="0">
                  <c:v>Two or More Races</c:v>
                </c:pt>
              </c:strCache>
            </c:strRef>
          </c:tx>
          <c:spPr>
            <a:solidFill>
              <a:srgbClr val="8EC18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9 - Admissions (UC, CSU)'!$B$1:$C$1</c:f>
              <c:strCache>
                <c:ptCount val="2"/>
                <c:pt idx="0">
                  <c:v>California State University</c:v>
                </c:pt>
                <c:pt idx="1">
                  <c:v>University of California</c:v>
                </c:pt>
              </c:strCache>
            </c:strRef>
          </c:cat>
          <c:val>
            <c:numRef>
              <c:f>'Slide 9 - Admissions (UC, CSU)'!$B$7:$C$7</c:f>
              <c:numCache>
                <c:formatCode>General</c:formatCode>
                <c:ptCount val="2"/>
                <c:pt idx="0" formatCode="0%">
                  <c:v>0.79</c:v>
                </c:pt>
              </c:numCache>
            </c:numRef>
          </c:val>
          <c:extLst>
            <c:ext xmlns:c16="http://schemas.microsoft.com/office/drawing/2014/chart" uri="{C3380CC4-5D6E-409C-BE32-E72D297353CC}">
              <c16:uniqueId val="{00000005-6DB7-4B57-A46B-FC67C3F1CE21}"/>
            </c:ext>
          </c:extLst>
        </c:ser>
        <c:ser>
          <c:idx val="6"/>
          <c:order val="6"/>
          <c:tx>
            <c:strRef>
              <c:f>'Slide 9 - Admissions (UC, CSU)'!$A$8</c:f>
              <c:strCache>
                <c:ptCount val="1"/>
                <c:pt idx="0">
                  <c:v>White</c:v>
                </c:pt>
              </c:strCache>
            </c:strRef>
          </c:tx>
          <c:spPr>
            <a:solidFill>
              <a:srgbClr val="1F49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9 - Admissions (UC, CSU)'!$B$1:$C$1</c:f>
              <c:strCache>
                <c:ptCount val="2"/>
                <c:pt idx="0">
                  <c:v>California State University</c:v>
                </c:pt>
                <c:pt idx="1">
                  <c:v>University of California</c:v>
                </c:pt>
              </c:strCache>
            </c:strRef>
          </c:cat>
          <c:val>
            <c:numRef>
              <c:f>'Slide 9 - Admissions (UC, CSU)'!$B$8:$C$8</c:f>
              <c:numCache>
                <c:formatCode>0%</c:formatCode>
                <c:ptCount val="2"/>
                <c:pt idx="0">
                  <c:v>0.81</c:v>
                </c:pt>
                <c:pt idx="1">
                  <c:v>0.62</c:v>
                </c:pt>
              </c:numCache>
            </c:numRef>
          </c:val>
          <c:extLst>
            <c:ext xmlns:c16="http://schemas.microsoft.com/office/drawing/2014/chart" uri="{C3380CC4-5D6E-409C-BE32-E72D297353CC}">
              <c16:uniqueId val="{00000006-6DB7-4B57-A46B-FC67C3F1CE21}"/>
            </c:ext>
          </c:extLst>
        </c:ser>
        <c:ser>
          <c:idx val="7"/>
          <c:order val="7"/>
          <c:tx>
            <c:strRef>
              <c:f>'Slide 9 - Admissions (UC, CSU)'!$A$9</c:f>
              <c:strCache>
                <c:ptCount val="1"/>
                <c:pt idx="0">
                  <c:v>Unknown/Not Reported</c:v>
                </c:pt>
              </c:strCache>
            </c:strRef>
          </c:tx>
          <c:spPr>
            <a:solidFill>
              <a:srgbClr val="ADB9C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9 - Admissions (UC, CSU)'!$B$1:$C$1</c:f>
              <c:strCache>
                <c:ptCount val="2"/>
                <c:pt idx="0">
                  <c:v>California State University</c:v>
                </c:pt>
                <c:pt idx="1">
                  <c:v>University of California</c:v>
                </c:pt>
              </c:strCache>
            </c:strRef>
          </c:cat>
          <c:val>
            <c:numRef>
              <c:f>'Slide 9 - Admissions (UC, CSU)'!$B$9:$C$9</c:f>
              <c:numCache>
                <c:formatCode>0%</c:formatCode>
                <c:ptCount val="2"/>
                <c:pt idx="0">
                  <c:v>0.77</c:v>
                </c:pt>
                <c:pt idx="1">
                  <c:v>0.67</c:v>
                </c:pt>
              </c:numCache>
            </c:numRef>
          </c:val>
          <c:extLst>
            <c:ext xmlns:c16="http://schemas.microsoft.com/office/drawing/2014/chart" uri="{C3380CC4-5D6E-409C-BE32-E72D297353CC}">
              <c16:uniqueId val="{00000007-6DB7-4B57-A46B-FC67C3F1CE21}"/>
            </c:ext>
          </c:extLst>
        </c:ser>
        <c:ser>
          <c:idx val="8"/>
          <c:order val="8"/>
          <c:tx>
            <c:strRef>
              <c:f>'Slide 9 - Admissions (UC, CSU)'!$A$10</c:f>
              <c:strCache>
                <c:ptCount val="1"/>
                <c:pt idx="0">
                  <c:v>ALL STUDENTS</c:v>
                </c:pt>
              </c:strCache>
            </c:strRef>
          </c:tx>
          <c:spPr>
            <a:solidFill>
              <a:srgbClr val="667B7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9 - Admissions (UC, CSU)'!$B$1:$C$1</c:f>
              <c:strCache>
                <c:ptCount val="2"/>
                <c:pt idx="0">
                  <c:v>California State University</c:v>
                </c:pt>
                <c:pt idx="1">
                  <c:v>University of California</c:v>
                </c:pt>
              </c:strCache>
            </c:strRef>
          </c:cat>
          <c:val>
            <c:numRef>
              <c:f>'Slide 9 - Admissions (UC, CSU)'!$B$10:$C$10</c:f>
              <c:numCache>
                <c:formatCode>0%</c:formatCode>
                <c:ptCount val="2"/>
                <c:pt idx="0">
                  <c:v>0.77</c:v>
                </c:pt>
                <c:pt idx="1">
                  <c:v>0.62</c:v>
                </c:pt>
              </c:numCache>
            </c:numRef>
          </c:val>
          <c:extLst>
            <c:ext xmlns:c16="http://schemas.microsoft.com/office/drawing/2014/chart" uri="{C3380CC4-5D6E-409C-BE32-E72D297353CC}">
              <c16:uniqueId val="{00000008-6DB7-4B57-A46B-FC67C3F1CE21}"/>
            </c:ext>
          </c:extLst>
        </c:ser>
        <c:dLbls>
          <c:dLblPos val="outEnd"/>
          <c:showLegendKey val="0"/>
          <c:showVal val="1"/>
          <c:showCatName val="0"/>
          <c:showSerName val="0"/>
          <c:showPercent val="0"/>
          <c:showBubbleSize val="0"/>
        </c:dLbls>
        <c:gapWidth val="219"/>
        <c:overlap val="-27"/>
        <c:axId val="565772976"/>
        <c:axId val="565775328"/>
      </c:barChart>
      <c:catAx>
        <c:axId val="56577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5775328"/>
        <c:crosses val="autoZero"/>
        <c:auto val="1"/>
        <c:lblAlgn val="ctr"/>
        <c:lblOffset val="100"/>
        <c:noMultiLvlLbl val="0"/>
      </c:catAx>
      <c:valAx>
        <c:axId val="565775328"/>
        <c:scaling>
          <c:orientation val="minMax"/>
          <c:max val="1"/>
        </c:scaling>
        <c:delete val="1"/>
        <c:axPos val="l"/>
        <c:numFmt formatCode="0%" sourceLinked="1"/>
        <c:majorTickMark val="none"/>
        <c:minorTickMark val="none"/>
        <c:tickLblPos val="nextTo"/>
        <c:crossAx val="565772976"/>
        <c:crosses val="autoZero"/>
        <c:crossBetween val="between"/>
        <c:majorUnit val="1"/>
      </c:valAx>
      <c:spPr>
        <a:noFill/>
        <a:ln>
          <a:noFill/>
        </a:ln>
        <a:effectLst/>
      </c:spPr>
    </c:plotArea>
    <c:legend>
      <c:legendPos val="b"/>
      <c:layout>
        <c:manualLayout>
          <c:xMode val="edge"/>
          <c:yMode val="edge"/>
          <c:x val="0"/>
          <c:y val="0.80961293845361526"/>
          <c:w val="1"/>
          <c:h val="0.187000780307866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246980950253144E-3"/>
          <c:y val="4.5948203842940682E-2"/>
          <c:w val="0.98621483041189051"/>
          <c:h val="0.62851946138311654"/>
        </c:manualLayout>
      </c:layout>
      <c:barChart>
        <c:barDir val="col"/>
        <c:grouping val="clustered"/>
        <c:varyColors val="0"/>
        <c:ser>
          <c:idx val="0"/>
          <c:order val="0"/>
          <c:tx>
            <c:strRef>
              <c:f>'Slide 10 - Retention'!$A$2</c:f>
              <c:strCache>
                <c:ptCount val="1"/>
                <c:pt idx="0">
                  <c:v>African American</c:v>
                </c:pt>
              </c:strCache>
            </c:strRef>
          </c:tx>
          <c:spPr>
            <a:solidFill>
              <a:srgbClr val="0070C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B8AD-4998-B3B8-318ECEED7CFC}"/>
              </c:ext>
            </c:extLst>
          </c:dPt>
          <c:dPt>
            <c:idx val="1"/>
            <c:invertIfNegative val="0"/>
            <c:bubble3D val="0"/>
            <c:spPr>
              <a:solidFill>
                <a:srgbClr val="0070C0"/>
              </a:solidFill>
              <a:ln>
                <a:noFill/>
              </a:ln>
              <a:effectLst/>
            </c:spPr>
            <c:extLst>
              <c:ext xmlns:c16="http://schemas.microsoft.com/office/drawing/2014/chart" uri="{C3380CC4-5D6E-409C-BE32-E72D297353CC}">
                <c16:uniqueId val="{00000003-B8AD-4998-B3B8-318ECEED7CF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10 - Retention'!$B$1:$C$1</c:f>
              <c:strCache>
                <c:ptCount val="2"/>
                <c:pt idx="0">
                  <c:v>California State University </c:v>
                </c:pt>
                <c:pt idx="1">
                  <c:v>University of California</c:v>
                </c:pt>
              </c:strCache>
            </c:strRef>
          </c:cat>
          <c:val>
            <c:numRef>
              <c:f>'Slide 10 - Retention'!$B$2:$C$2</c:f>
              <c:numCache>
                <c:formatCode>0%</c:formatCode>
                <c:ptCount val="2"/>
                <c:pt idx="0">
                  <c:v>0.79</c:v>
                </c:pt>
                <c:pt idx="1">
                  <c:v>0.9</c:v>
                </c:pt>
              </c:numCache>
            </c:numRef>
          </c:val>
          <c:extLst>
            <c:ext xmlns:c16="http://schemas.microsoft.com/office/drawing/2014/chart" uri="{C3380CC4-5D6E-409C-BE32-E72D297353CC}">
              <c16:uniqueId val="{00000004-B8AD-4998-B3B8-318ECEED7CFC}"/>
            </c:ext>
          </c:extLst>
        </c:ser>
        <c:ser>
          <c:idx val="1"/>
          <c:order val="1"/>
          <c:tx>
            <c:strRef>
              <c:f>'Slide 10 - Retention'!$A$3</c:f>
              <c:strCache>
                <c:ptCount val="1"/>
                <c:pt idx="0">
                  <c:v>Asian</c:v>
                </c:pt>
              </c:strCache>
            </c:strRef>
          </c:tx>
          <c:spPr>
            <a:solidFill>
              <a:srgbClr val="67BAC1"/>
            </a:solidFill>
            <a:ln>
              <a:noFill/>
            </a:ln>
            <a:effectLst/>
          </c:spPr>
          <c:invertIfNegative val="0"/>
          <c:dPt>
            <c:idx val="0"/>
            <c:invertIfNegative val="0"/>
            <c:bubble3D val="0"/>
            <c:spPr>
              <a:solidFill>
                <a:srgbClr val="67BAC1"/>
              </a:solidFill>
              <a:ln>
                <a:noFill/>
              </a:ln>
              <a:effectLst/>
            </c:spPr>
            <c:extLst>
              <c:ext xmlns:c16="http://schemas.microsoft.com/office/drawing/2014/chart" uri="{C3380CC4-5D6E-409C-BE32-E72D297353CC}">
                <c16:uniqueId val="{00000006-B8AD-4998-B3B8-318ECEED7CFC}"/>
              </c:ext>
            </c:extLst>
          </c:dPt>
          <c:dPt>
            <c:idx val="1"/>
            <c:invertIfNegative val="0"/>
            <c:bubble3D val="0"/>
            <c:spPr>
              <a:solidFill>
                <a:srgbClr val="67BAC1"/>
              </a:solidFill>
              <a:ln>
                <a:noFill/>
              </a:ln>
              <a:effectLst/>
            </c:spPr>
            <c:extLst>
              <c:ext xmlns:c16="http://schemas.microsoft.com/office/drawing/2014/chart" uri="{C3380CC4-5D6E-409C-BE32-E72D297353CC}">
                <c16:uniqueId val="{00000008-B8AD-4998-B3B8-318ECEED7CF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10 - Retention'!$B$1:$C$1</c:f>
              <c:strCache>
                <c:ptCount val="2"/>
                <c:pt idx="0">
                  <c:v>California State University </c:v>
                </c:pt>
                <c:pt idx="1">
                  <c:v>University of California</c:v>
                </c:pt>
              </c:strCache>
            </c:strRef>
          </c:cat>
          <c:val>
            <c:numRef>
              <c:f>'Slide 10 - Retention'!$B$3:$C$3</c:f>
              <c:numCache>
                <c:formatCode>0%</c:formatCode>
                <c:ptCount val="2"/>
                <c:pt idx="0">
                  <c:v>0.89</c:v>
                </c:pt>
                <c:pt idx="1">
                  <c:v>0.95</c:v>
                </c:pt>
              </c:numCache>
            </c:numRef>
          </c:val>
          <c:extLst>
            <c:ext xmlns:c16="http://schemas.microsoft.com/office/drawing/2014/chart" uri="{C3380CC4-5D6E-409C-BE32-E72D297353CC}">
              <c16:uniqueId val="{00000009-B8AD-4998-B3B8-318ECEED7CFC}"/>
            </c:ext>
          </c:extLst>
        </c:ser>
        <c:ser>
          <c:idx val="2"/>
          <c:order val="2"/>
          <c:tx>
            <c:strRef>
              <c:f>'Slide 10 - Retention'!$A$4</c:f>
              <c:strCache>
                <c:ptCount val="1"/>
                <c:pt idx="0">
                  <c:v>Latino</c:v>
                </c:pt>
              </c:strCache>
            </c:strRef>
          </c:tx>
          <c:spPr>
            <a:solidFill>
              <a:srgbClr val="FBB040"/>
            </a:solidFill>
            <a:ln>
              <a:noFill/>
            </a:ln>
            <a:effectLst/>
          </c:spPr>
          <c:invertIfNegative val="0"/>
          <c:dPt>
            <c:idx val="0"/>
            <c:invertIfNegative val="0"/>
            <c:bubble3D val="0"/>
            <c:spPr>
              <a:solidFill>
                <a:srgbClr val="FBB040"/>
              </a:solidFill>
              <a:ln>
                <a:noFill/>
              </a:ln>
              <a:effectLst/>
            </c:spPr>
            <c:extLst>
              <c:ext xmlns:c16="http://schemas.microsoft.com/office/drawing/2014/chart" uri="{C3380CC4-5D6E-409C-BE32-E72D297353CC}">
                <c16:uniqueId val="{0000000B-B8AD-4998-B3B8-318ECEED7CFC}"/>
              </c:ext>
            </c:extLst>
          </c:dPt>
          <c:dPt>
            <c:idx val="1"/>
            <c:invertIfNegative val="0"/>
            <c:bubble3D val="0"/>
            <c:spPr>
              <a:solidFill>
                <a:srgbClr val="FBB040"/>
              </a:solidFill>
              <a:ln>
                <a:noFill/>
              </a:ln>
              <a:effectLst/>
            </c:spPr>
            <c:extLst>
              <c:ext xmlns:c16="http://schemas.microsoft.com/office/drawing/2014/chart" uri="{C3380CC4-5D6E-409C-BE32-E72D297353CC}">
                <c16:uniqueId val="{0000000D-B8AD-4998-B3B8-318ECEED7CF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10 - Retention'!$B$1:$C$1</c:f>
              <c:strCache>
                <c:ptCount val="2"/>
                <c:pt idx="0">
                  <c:v>California State University </c:v>
                </c:pt>
                <c:pt idx="1">
                  <c:v>University of California</c:v>
                </c:pt>
              </c:strCache>
            </c:strRef>
          </c:cat>
          <c:val>
            <c:numRef>
              <c:f>'Slide 10 - Retention'!$B$4:$C$4</c:f>
              <c:numCache>
                <c:formatCode>0%</c:formatCode>
                <c:ptCount val="2"/>
                <c:pt idx="0">
                  <c:v>0.82</c:v>
                </c:pt>
                <c:pt idx="1">
                  <c:v>0.88900000000000001</c:v>
                </c:pt>
              </c:numCache>
            </c:numRef>
          </c:val>
          <c:extLst>
            <c:ext xmlns:c16="http://schemas.microsoft.com/office/drawing/2014/chart" uri="{C3380CC4-5D6E-409C-BE32-E72D297353CC}">
              <c16:uniqueId val="{0000000E-B8AD-4998-B3B8-318ECEED7CFC}"/>
            </c:ext>
          </c:extLst>
        </c:ser>
        <c:ser>
          <c:idx val="3"/>
          <c:order val="3"/>
          <c:tx>
            <c:strRef>
              <c:f>'Slide 10 - Retention'!$A$5</c:f>
              <c:strCache>
                <c:ptCount val="1"/>
                <c:pt idx="0">
                  <c:v>Native American</c:v>
                </c:pt>
              </c:strCache>
            </c:strRef>
          </c:tx>
          <c:spPr>
            <a:solidFill>
              <a:srgbClr val="BFAFCF"/>
            </a:solidFill>
            <a:ln>
              <a:noFill/>
            </a:ln>
            <a:effectLst/>
          </c:spPr>
          <c:invertIfNegative val="0"/>
          <c:dPt>
            <c:idx val="0"/>
            <c:invertIfNegative val="0"/>
            <c:bubble3D val="0"/>
            <c:spPr>
              <a:solidFill>
                <a:srgbClr val="BFAFCF"/>
              </a:solidFill>
              <a:ln>
                <a:noFill/>
              </a:ln>
              <a:effectLst/>
            </c:spPr>
            <c:extLst>
              <c:ext xmlns:c16="http://schemas.microsoft.com/office/drawing/2014/chart" uri="{C3380CC4-5D6E-409C-BE32-E72D297353CC}">
                <c16:uniqueId val="{00000010-B8AD-4998-B3B8-318ECEED7CFC}"/>
              </c:ext>
            </c:extLst>
          </c:dPt>
          <c:dPt>
            <c:idx val="1"/>
            <c:invertIfNegative val="0"/>
            <c:bubble3D val="0"/>
            <c:spPr>
              <a:solidFill>
                <a:srgbClr val="BFAFCF"/>
              </a:solidFill>
              <a:ln>
                <a:noFill/>
              </a:ln>
              <a:effectLst/>
            </c:spPr>
            <c:extLst>
              <c:ext xmlns:c16="http://schemas.microsoft.com/office/drawing/2014/chart" uri="{C3380CC4-5D6E-409C-BE32-E72D297353CC}">
                <c16:uniqueId val="{00000012-B8AD-4998-B3B8-318ECEED7CF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10 - Retention'!$B$1:$C$1</c:f>
              <c:strCache>
                <c:ptCount val="2"/>
                <c:pt idx="0">
                  <c:v>California State University </c:v>
                </c:pt>
                <c:pt idx="1">
                  <c:v>University of California</c:v>
                </c:pt>
              </c:strCache>
            </c:strRef>
          </c:cat>
          <c:val>
            <c:numRef>
              <c:f>'Slide 10 - Retention'!$B$5:$C$5</c:f>
              <c:numCache>
                <c:formatCode>0%</c:formatCode>
                <c:ptCount val="2"/>
                <c:pt idx="0">
                  <c:v>0.71</c:v>
                </c:pt>
                <c:pt idx="1">
                  <c:v>0.879</c:v>
                </c:pt>
              </c:numCache>
            </c:numRef>
          </c:val>
          <c:extLst>
            <c:ext xmlns:c16="http://schemas.microsoft.com/office/drawing/2014/chart" uri="{C3380CC4-5D6E-409C-BE32-E72D297353CC}">
              <c16:uniqueId val="{00000013-B8AD-4998-B3B8-318ECEED7CFC}"/>
            </c:ext>
          </c:extLst>
        </c:ser>
        <c:ser>
          <c:idx val="4"/>
          <c:order val="4"/>
          <c:tx>
            <c:strRef>
              <c:f>'Slide 10 - Retention'!$A$6</c:f>
              <c:strCache>
                <c:ptCount val="1"/>
                <c:pt idx="0">
                  <c:v>Pacific Islander</c:v>
                </c:pt>
              </c:strCache>
            </c:strRef>
          </c:tx>
          <c:spPr>
            <a:solidFill>
              <a:srgbClr val="48365A"/>
            </a:solidFill>
            <a:ln>
              <a:noFill/>
            </a:ln>
            <a:effectLst/>
          </c:spPr>
          <c:invertIfNegative val="0"/>
          <c:dPt>
            <c:idx val="0"/>
            <c:invertIfNegative val="0"/>
            <c:bubble3D val="0"/>
            <c:spPr>
              <a:solidFill>
                <a:srgbClr val="48365A"/>
              </a:solidFill>
              <a:ln>
                <a:noFill/>
              </a:ln>
              <a:effectLst/>
            </c:spPr>
            <c:extLst>
              <c:ext xmlns:c16="http://schemas.microsoft.com/office/drawing/2014/chart" uri="{C3380CC4-5D6E-409C-BE32-E72D297353CC}">
                <c16:uniqueId val="{00000015-B8AD-4998-B3B8-318ECEED7CF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10 - Retention'!$B$1:$C$1</c:f>
              <c:strCache>
                <c:ptCount val="2"/>
                <c:pt idx="0">
                  <c:v>California State University </c:v>
                </c:pt>
                <c:pt idx="1">
                  <c:v>University of California</c:v>
                </c:pt>
              </c:strCache>
            </c:strRef>
          </c:cat>
          <c:val>
            <c:numRef>
              <c:f>'Slide 10 - Retention'!$B$6:$C$6</c:f>
              <c:numCache>
                <c:formatCode>General</c:formatCode>
                <c:ptCount val="2"/>
                <c:pt idx="0" formatCode="0%">
                  <c:v>0.82</c:v>
                </c:pt>
              </c:numCache>
            </c:numRef>
          </c:val>
          <c:extLst>
            <c:ext xmlns:c16="http://schemas.microsoft.com/office/drawing/2014/chart" uri="{C3380CC4-5D6E-409C-BE32-E72D297353CC}">
              <c16:uniqueId val="{00000016-B8AD-4998-B3B8-318ECEED7CFC}"/>
            </c:ext>
          </c:extLst>
        </c:ser>
        <c:ser>
          <c:idx val="5"/>
          <c:order val="5"/>
          <c:tx>
            <c:strRef>
              <c:f>'Slide 10 - Retention'!$A$7</c:f>
              <c:strCache>
                <c:ptCount val="1"/>
                <c:pt idx="0">
                  <c:v>Two or More Races</c:v>
                </c:pt>
              </c:strCache>
            </c:strRef>
          </c:tx>
          <c:spPr>
            <a:solidFill>
              <a:srgbClr val="8EC182"/>
            </a:solidFill>
            <a:ln>
              <a:noFill/>
            </a:ln>
            <a:effectLst/>
          </c:spPr>
          <c:invertIfNegative val="0"/>
          <c:dPt>
            <c:idx val="0"/>
            <c:invertIfNegative val="0"/>
            <c:bubble3D val="0"/>
            <c:spPr>
              <a:solidFill>
                <a:srgbClr val="8EC182"/>
              </a:solidFill>
              <a:ln>
                <a:noFill/>
              </a:ln>
              <a:effectLst/>
            </c:spPr>
            <c:extLst>
              <c:ext xmlns:c16="http://schemas.microsoft.com/office/drawing/2014/chart" uri="{C3380CC4-5D6E-409C-BE32-E72D297353CC}">
                <c16:uniqueId val="{00000018-B8AD-4998-B3B8-318ECEED7CF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10 - Retention'!$B$1:$C$1</c:f>
              <c:strCache>
                <c:ptCount val="2"/>
                <c:pt idx="0">
                  <c:v>California State University </c:v>
                </c:pt>
                <c:pt idx="1">
                  <c:v>University of California</c:v>
                </c:pt>
              </c:strCache>
            </c:strRef>
          </c:cat>
          <c:val>
            <c:numRef>
              <c:f>'Slide 10 - Retention'!$B$7:$C$7</c:f>
              <c:numCache>
                <c:formatCode>General</c:formatCode>
                <c:ptCount val="2"/>
                <c:pt idx="0" formatCode="0%">
                  <c:v>0.84</c:v>
                </c:pt>
              </c:numCache>
            </c:numRef>
          </c:val>
          <c:extLst>
            <c:ext xmlns:c16="http://schemas.microsoft.com/office/drawing/2014/chart" uri="{C3380CC4-5D6E-409C-BE32-E72D297353CC}">
              <c16:uniqueId val="{00000019-B8AD-4998-B3B8-318ECEED7CFC}"/>
            </c:ext>
          </c:extLst>
        </c:ser>
        <c:ser>
          <c:idx val="6"/>
          <c:order val="6"/>
          <c:tx>
            <c:strRef>
              <c:f>'Slide 10 - Retention'!$A$8</c:f>
              <c:strCache>
                <c:ptCount val="1"/>
                <c:pt idx="0">
                  <c:v>White</c:v>
                </c:pt>
              </c:strCache>
            </c:strRef>
          </c:tx>
          <c:spPr>
            <a:solidFill>
              <a:schemeClr val="accent1">
                <a:lumMod val="60000"/>
              </a:schemeClr>
            </a:solidFill>
            <a:ln>
              <a:noFill/>
            </a:ln>
            <a:effectLst/>
          </c:spPr>
          <c:invertIfNegative val="0"/>
          <c:dPt>
            <c:idx val="0"/>
            <c:invertIfNegative val="0"/>
            <c:bubble3D val="0"/>
            <c:spPr>
              <a:solidFill>
                <a:srgbClr val="1F497D"/>
              </a:solidFill>
              <a:ln>
                <a:noFill/>
              </a:ln>
              <a:effectLst/>
            </c:spPr>
            <c:extLst>
              <c:ext xmlns:c16="http://schemas.microsoft.com/office/drawing/2014/chart" uri="{C3380CC4-5D6E-409C-BE32-E72D297353CC}">
                <c16:uniqueId val="{0000001B-B8AD-4998-B3B8-318ECEED7CFC}"/>
              </c:ext>
            </c:extLst>
          </c:dPt>
          <c:dPt>
            <c:idx val="1"/>
            <c:invertIfNegative val="0"/>
            <c:bubble3D val="0"/>
            <c:spPr>
              <a:solidFill>
                <a:srgbClr val="1F497D"/>
              </a:solidFill>
              <a:ln>
                <a:noFill/>
              </a:ln>
              <a:effectLst/>
            </c:spPr>
            <c:extLst>
              <c:ext xmlns:c16="http://schemas.microsoft.com/office/drawing/2014/chart" uri="{C3380CC4-5D6E-409C-BE32-E72D297353CC}">
                <c16:uniqueId val="{0000001D-B8AD-4998-B3B8-318ECEED7CF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10 - Retention'!$B$1:$C$1</c:f>
              <c:strCache>
                <c:ptCount val="2"/>
                <c:pt idx="0">
                  <c:v>California State University </c:v>
                </c:pt>
                <c:pt idx="1">
                  <c:v>University of California</c:v>
                </c:pt>
              </c:strCache>
            </c:strRef>
          </c:cat>
          <c:val>
            <c:numRef>
              <c:f>'Slide 10 - Retention'!$B$8:$C$8</c:f>
              <c:numCache>
                <c:formatCode>0%</c:formatCode>
                <c:ptCount val="2"/>
                <c:pt idx="0">
                  <c:v>0.87</c:v>
                </c:pt>
                <c:pt idx="1">
                  <c:v>0.93</c:v>
                </c:pt>
              </c:numCache>
            </c:numRef>
          </c:val>
          <c:extLst>
            <c:ext xmlns:c16="http://schemas.microsoft.com/office/drawing/2014/chart" uri="{C3380CC4-5D6E-409C-BE32-E72D297353CC}">
              <c16:uniqueId val="{0000001E-B8AD-4998-B3B8-318ECEED7CFC}"/>
            </c:ext>
          </c:extLst>
        </c:ser>
        <c:ser>
          <c:idx val="7"/>
          <c:order val="7"/>
          <c:tx>
            <c:strRef>
              <c:f>'Slide 10 - Retention'!$A$9</c:f>
              <c:strCache>
                <c:ptCount val="1"/>
                <c:pt idx="0">
                  <c:v>Unknown/Not Reported</c:v>
                </c:pt>
              </c:strCache>
            </c:strRef>
          </c:tx>
          <c:spPr>
            <a:solidFill>
              <a:srgbClr val="ADB9CA"/>
            </a:solidFill>
            <a:ln>
              <a:noFill/>
            </a:ln>
            <a:effectLst/>
          </c:spPr>
          <c:invertIfNegative val="0"/>
          <c:dPt>
            <c:idx val="0"/>
            <c:invertIfNegative val="0"/>
            <c:bubble3D val="0"/>
            <c:spPr>
              <a:solidFill>
                <a:srgbClr val="ADB9CA"/>
              </a:solidFill>
              <a:ln>
                <a:noFill/>
              </a:ln>
              <a:effectLst/>
            </c:spPr>
            <c:extLst>
              <c:ext xmlns:c16="http://schemas.microsoft.com/office/drawing/2014/chart" uri="{C3380CC4-5D6E-409C-BE32-E72D297353CC}">
                <c16:uniqueId val="{00000020-B8AD-4998-B3B8-318ECEED7CFC}"/>
              </c:ext>
            </c:extLst>
          </c:dPt>
          <c:dPt>
            <c:idx val="1"/>
            <c:invertIfNegative val="0"/>
            <c:bubble3D val="0"/>
            <c:spPr>
              <a:solidFill>
                <a:srgbClr val="ADB9CA"/>
              </a:solidFill>
              <a:ln>
                <a:noFill/>
              </a:ln>
              <a:effectLst/>
            </c:spPr>
            <c:extLst>
              <c:ext xmlns:c16="http://schemas.microsoft.com/office/drawing/2014/chart" uri="{C3380CC4-5D6E-409C-BE32-E72D297353CC}">
                <c16:uniqueId val="{00000022-B8AD-4998-B3B8-318ECEED7CF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10 - Retention'!$B$1:$C$1</c:f>
              <c:strCache>
                <c:ptCount val="2"/>
                <c:pt idx="0">
                  <c:v>California State University </c:v>
                </c:pt>
                <c:pt idx="1">
                  <c:v>University of California</c:v>
                </c:pt>
              </c:strCache>
            </c:strRef>
          </c:cat>
          <c:val>
            <c:numRef>
              <c:f>'Slide 10 - Retention'!$B$9:$C$9</c:f>
              <c:numCache>
                <c:formatCode>0%</c:formatCode>
                <c:ptCount val="2"/>
                <c:pt idx="0">
                  <c:v>0.83</c:v>
                </c:pt>
                <c:pt idx="1">
                  <c:v>0.94</c:v>
                </c:pt>
              </c:numCache>
            </c:numRef>
          </c:val>
          <c:extLst>
            <c:ext xmlns:c16="http://schemas.microsoft.com/office/drawing/2014/chart" uri="{C3380CC4-5D6E-409C-BE32-E72D297353CC}">
              <c16:uniqueId val="{00000023-B8AD-4998-B3B8-318ECEED7CFC}"/>
            </c:ext>
          </c:extLst>
        </c:ser>
        <c:ser>
          <c:idx val="8"/>
          <c:order val="8"/>
          <c:tx>
            <c:strRef>
              <c:f>'Slide 10 - Retention'!$A$10</c:f>
              <c:strCache>
                <c:ptCount val="1"/>
                <c:pt idx="0">
                  <c:v>ALL STUDENTS</c:v>
                </c:pt>
              </c:strCache>
            </c:strRef>
          </c:tx>
          <c:spPr>
            <a:solidFill>
              <a:srgbClr val="667B7A"/>
            </a:solidFill>
            <a:ln>
              <a:noFill/>
            </a:ln>
            <a:effectLst/>
          </c:spPr>
          <c:invertIfNegative val="0"/>
          <c:dPt>
            <c:idx val="0"/>
            <c:invertIfNegative val="0"/>
            <c:bubble3D val="0"/>
            <c:spPr>
              <a:solidFill>
                <a:srgbClr val="667B7A"/>
              </a:solidFill>
              <a:ln>
                <a:noFill/>
              </a:ln>
              <a:effectLst/>
            </c:spPr>
            <c:extLst>
              <c:ext xmlns:c16="http://schemas.microsoft.com/office/drawing/2014/chart" uri="{C3380CC4-5D6E-409C-BE32-E72D297353CC}">
                <c16:uniqueId val="{00000025-B8AD-4998-B3B8-318ECEED7CFC}"/>
              </c:ext>
            </c:extLst>
          </c:dPt>
          <c:dPt>
            <c:idx val="1"/>
            <c:invertIfNegative val="0"/>
            <c:bubble3D val="0"/>
            <c:spPr>
              <a:solidFill>
                <a:srgbClr val="667B7A"/>
              </a:solidFill>
              <a:ln>
                <a:noFill/>
              </a:ln>
              <a:effectLst/>
            </c:spPr>
            <c:extLst>
              <c:ext xmlns:c16="http://schemas.microsoft.com/office/drawing/2014/chart" uri="{C3380CC4-5D6E-409C-BE32-E72D297353CC}">
                <c16:uniqueId val="{00000027-B8AD-4998-B3B8-318ECEED7CF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10 - Retention'!$B$1:$C$1</c:f>
              <c:strCache>
                <c:ptCount val="2"/>
                <c:pt idx="0">
                  <c:v>California State University </c:v>
                </c:pt>
                <c:pt idx="1">
                  <c:v>University of California</c:v>
                </c:pt>
              </c:strCache>
            </c:strRef>
          </c:cat>
          <c:val>
            <c:numRef>
              <c:f>'Slide 10 - Retention'!$B$10:$C$10</c:f>
              <c:numCache>
                <c:formatCode>0%</c:formatCode>
                <c:ptCount val="2"/>
                <c:pt idx="0">
                  <c:v>0.84</c:v>
                </c:pt>
                <c:pt idx="1">
                  <c:v>0.93</c:v>
                </c:pt>
              </c:numCache>
            </c:numRef>
          </c:val>
          <c:extLst>
            <c:ext xmlns:c16="http://schemas.microsoft.com/office/drawing/2014/chart" uri="{C3380CC4-5D6E-409C-BE32-E72D297353CC}">
              <c16:uniqueId val="{00000028-B8AD-4998-B3B8-318ECEED7CFC}"/>
            </c:ext>
          </c:extLst>
        </c:ser>
        <c:dLbls>
          <c:dLblPos val="outEnd"/>
          <c:showLegendKey val="0"/>
          <c:showVal val="1"/>
          <c:showCatName val="0"/>
          <c:showSerName val="0"/>
          <c:showPercent val="0"/>
          <c:showBubbleSize val="0"/>
        </c:dLbls>
        <c:gapWidth val="219"/>
        <c:overlap val="-27"/>
        <c:axId val="501245272"/>
        <c:axId val="501244488"/>
      </c:barChart>
      <c:catAx>
        <c:axId val="50124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01244488"/>
        <c:crosses val="autoZero"/>
        <c:auto val="1"/>
        <c:lblAlgn val="ctr"/>
        <c:lblOffset val="100"/>
        <c:noMultiLvlLbl val="0"/>
      </c:catAx>
      <c:valAx>
        <c:axId val="501244488"/>
        <c:scaling>
          <c:orientation val="minMax"/>
          <c:max val="1"/>
        </c:scaling>
        <c:delete val="1"/>
        <c:axPos val="l"/>
        <c:numFmt formatCode="0%" sourceLinked="1"/>
        <c:majorTickMark val="none"/>
        <c:minorTickMark val="none"/>
        <c:tickLblPos val="nextTo"/>
        <c:crossAx val="501245272"/>
        <c:crosses val="autoZero"/>
        <c:crossBetween val="between"/>
      </c:valAx>
      <c:spPr>
        <a:noFill/>
        <a:ln>
          <a:noFill/>
        </a:ln>
        <a:effectLst/>
      </c:spPr>
    </c:plotArea>
    <c:legend>
      <c:legendPos val="b"/>
      <c:layout>
        <c:manualLayout>
          <c:xMode val="edge"/>
          <c:yMode val="edge"/>
          <c:x val="2.416431436636458E-2"/>
          <c:y val="0.83145523476232142"/>
          <c:w val="0.96397643178113812"/>
          <c:h val="0.1463225430154564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222222222222223E-2"/>
          <c:y val="5.0925925925925923E-2"/>
          <c:w val="0.9555555555555556"/>
          <c:h val="0.6715420417316571"/>
        </c:manualLayout>
      </c:layout>
      <c:barChart>
        <c:barDir val="col"/>
        <c:grouping val="clustered"/>
        <c:varyColors val="0"/>
        <c:ser>
          <c:idx val="0"/>
          <c:order val="0"/>
          <c:tx>
            <c:strRef>
              <c:f>'Slide 12 - Completion'!$A$2</c:f>
              <c:strCache>
                <c:ptCount val="1"/>
                <c:pt idx="0">
                  <c:v>African American</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12 - Completion'!$B$1:$D$1</c:f>
              <c:strCache>
                <c:ptCount val="3"/>
                <c:pt idx="0">
                  <c:v>University of California</c:v>
                </c:pt>
                <c:pt idx="1">
                  <c:v>California State University</c:v>
                </c:pt>
                <c:pt idx="2">
                  <c:v>California Community College</c:v>
                </c:pt>
              </c:strCache>
            </c:strRef>
          </c:cat>
          <c:val>
            <c:numRef>
              <c:f>'Slide 12 - Completion'!$B$2:$D$2</c:f>
              <c:numCache>
                <c:formatCode>0%</c:formatCode>
                <c:ptCount val="3"/>
                <c:pt idx="0">
                  <c:v>0.75</c:v>
                </c:pt>
                <c:pt idx="1">
                  <c:v>0.43</c:v>
                </c:pt>
                <c:pt idx="2">
                  <c:v>0.37</c:v>
                </c:pt>
              </c:numCache>
            </c:numRef>
          </c:val>
          <c:extLst>
            <c:ext xmlns:c16="http://schemas.microsoft.com/office/drawing/2014/chart" uri="{C3380CC4-5D6E-409C-BE32-E72D297353CC}">
              <c16:uniqueId val="{00000000-33C1-477F-BB15-54C41A4D8B00}"/>
            </c:ext>
          </c:extLst>
        </c:ser>
        <c:ser>
          <c:idx val="1"/>
          <c:order val="1"/>
          <c:tx>
            <c:strRef>
              <c:f>'Slide 12 - Completion'!$A$3</c:f>
              <c:strCache>
                <c:ptCount val="1"/>
                <c:pt idx="0">
                  <c:v>Asian</c:v>
                </c:pt>
              </c:strCache>
            </c:strRef>
          </c:tx>
          <c:spPr>
            <a:solidFill>
              <a:srgbClr val="67BAC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12 - Completion'!$B$1:$D$1</c:f>
              <c:strCache>
                <c:ptCount val="3"/>
                <c:pt idx="0">
                  <c:v>University of California</c:v>
                </c:pt>
                <c:pt idx="1">
                  <c:v>California State University</c:v>
                </c:pt>
                <c:pt idx="2">
                  <c:v>California Community College</c:v>
                </c:pt>
              </c:strCache>
            </c:strRef>
          </c:cat>
          <c:val>
            <c:numRef>
              <c:f>'Slide 12 - Completion'!$B$3:$D$3</c:f>
              <c:numCache>
                <c:formatCode>0%</c:formatCode>
                <c:ptCount val="3"/>
                <c:pt idx="0">
                  <c:v>0.89</c:v>
                </c:pt>
                <c:pt idx="1">
                  <c:v>0.65</c:v>
                </c:pt>
                <c:pt idx="2">
                  <c:v>0.65</c:v>
                </c:pt>
              </c:numCache>
            </c:numRef>
          </c:val>
          <c:extLst>
            <c:ext xmlns:c16="http://schemas.microsoft.com/office/drawing/2014/chart" uri="{C3380CC4-5D6E-409C-BE32-E72D297353CC}">
              <c16:uniqueId val="{00000001-33C1-477F-BB15-54C41A4D8B00}"/>
            </c:ext>
          </c:extLst>
        </c:ser>
        <c:ser>
          <c:idx val="2"/>
          <c:order val="2"/>
          <c:tx>
            <c:strRef>
              <c:f>'Slide 12 - Completion'!$A$4</c:f>
              <c:strCache>
                <c:ptCount val="1"/>
                <c:pt idx="0">
                  <c:v>Latino</c:v>
                </c:pt>
              </c:strCache>
            </c:strRef>
          </c:tx>
          <c:spPr>
            <a:solidFill>
              <a:srgbClr val="FBB04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12 - Completion'!$B$1:$D$1</c:f>
              <c:strCache>
                <c:ptCount val="3"/>
                <c:pt idx="0">
                  <c:v>University of California</c:v>
                </c:pt>
                <c:pt idx="1">
                  <c:v>California State University</c:v>
                </c:pt>
                <c:pt idx="2">
                  <c:v>California Community College</c:v>
                </c:pt>
              </c:strCache>
            </c:strRef>
          </c:cat>
          <c:val>
            <c:numRef>
              <c:f>'Slide 12 - Completion'!$B$4:$D$4</c:f>
              <c:numCache>
                <c:formatCode>0%</c:formatCode>
                <c:ptCount val="3"/>
                <c:pt idx="0">
                  <c:v>0.77</c:v>
                </c:pt>
                <c:pt idx="1">
                  <c:v>0.54</c:v>
                </c:pt>
                <c:pt idx="2">
                  <c:v>0.42</c:v>
                </c:pt>
              </c:numCache>
            </c:numRef>
          </c:val>
          <c:extLst>
            <c:ext xmlns:c16="http://schemas.microsoft.com/office/drawing/2014/chart" uri="{C3380CC4-5D6E-409C-BE32-E72D297353CC}">
              <c16:uniqueId val="{00000002-33C1-477F-BB15-54C41A4D8B00}"/>
            </c:ext>
          </c:extLst>
        </c:ser>
        <c:ser>
          <c:idx val="3"/>
          <c:order val="3"/>
          <c:tx>
            <c:strRef>
              <c:f>'Slide 12 - Completion'!$A$5</c:f>
              <c:strCache>
                <c:ptCount val="1"/>
                <c:pt idx="0">
                  <c:v>Native American</c:v>
                </c:pt>
              </c:strCache>
            </c:strRef>
          </c:tx>
          <c:spPr>
            <a:solidFill>
              <a:srgbClr val="BFAFC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12 - Completion'!$B$1:$D$1</c:f>
              <c:strCache>
                <c:ptCount val="3"/>
                <c:pt idx="0">
                  <c:v>University of California</c:v>
                </c:pt>
                <c:pt idx="1">
                  <c:v>California State University</c:v>
                </c:pt>
                <c:pt idx="2">
                  <c:v>California Community College</c:v>
                </c:pt>
              </c:strCache>
            </c:strRef>
          </c:cat>
          <c:val>
            <c:numRef>
              <c:f>'Slide 12 - Completion'!$B$5:$D$5</c:f>
              <c:numCache>
                <c:formatCode>0%</c:formatCode>
                <c:ptCount val="3"/>
                <c:pt idx="0">
                  <c:v>0.79</c:v>
                </c:pt>
                <c:pt idx="1">
                  <c:v>0.49</c:v>
                </c:pt>
                <c:pt idx="2">
                  <c:v>0.35</c:v>
                </c:pt>
              </c:numCache>
            </c:numRef>
          </c:val>
          <c:extLst>
            <c:ext xmlns:c16="http://schemas.microsoft.com/office/drawing/2014/chart" uri="{C3380CC4-5D6E-409C-BE32-E72D297353CC}">
              <c16:uniqueId val="{00000003-33C1-477F-BB15-54C41A4D8B00}"/>
            </c:ext>
          </c:extLst>
        </c:ser>
        <c:ser>
          <c:idx val="4"/>
          <c:order val="4"/>
          <c:tx>
            <c:strRef>
              <c:f>'Slide 12 - Completion'!$A$6</c:f>
              <c:strCache>
                <c:ptCount val="1"/>
                <c:pt idx="0">
                  <c:v>White</c:v>
                </c:pt>
              </c:strCache>
            </c:strRef>
          </c:tx>
          <c:spPr>
            <a:solidFill>
              <a:srgbClr val="1F49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12 - Completion'!$B$1:$D$1</c:f>
              <c:strCache>
                <c:ptCount val="3"/>
                <c:pt idx="0">
                  <c:v>University of California</c:v>
                </c:pt>
                <c:pt idx="1">
                  <c:v>California State University</c:v>
                </c:pt>
                <c:pt idx="2">
                  <c:v>California Community College</c:v>
                </c:pt>
              </c:strCache>
            </c:strRef>
          </c:cat>
          <c:val>
            <c:numRef>
              <c:f>'Slide 12 - Completion'!$B$6:$D$6</c:f>
              <c:numCache>
                <c:formatCode>0%</c:formatCode>
                <c:ptCount val="3"/>
                <c:pt idx="0">
                  <c:v>0.87</c:v>
                </c:pt>
                <c:pt idx="1">
                  <c:v>0.67</c:v>
                </c:pt>
                <c:pt idx="2">
                  <c:v>0.54</c:v>
                </c:pt>
              </c:numCache>
            </c:numRef>
          </c:val>
          <c:extLst>
            <c:ext xmlns:c16="http://schemas.microsoft.com/office/drawing/2014/chart" uri="{C3380CC4-5D6E-409C-BE32-E72D297353CC}">
              <c16:uniqueId val="{00000004-33C1-477F-BB15-54C41A4D8B00}"/>
            </c:ext>
          </c:extLst>
        </c:ser>
        <c:ser>
          <c:idx val="5"/>
          <c:order val="5"/>
          <c:tx>
            <c:strRef>
              <c:f>'Slide 12 - Completion'!$A$7</c:f>
              <c:strCache>
                <c:ptCount val="1"/>
                <c:pt idx="0">
                  <c:v>ALL STUDENTS</c:v>
                </c:pt>
              </c:strCache>
            </c:strRef>
          </c:tx>
          <c:spPr>
            <a:solidFill>
              <a:srgbClr val="667B7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12 - Completion'!$B$1:$D$1</c:f>
              <c:strCache>
                <c:ptCount val="3"/>
                <c:pt idx="0">
                  <c:v>University of California</c:v>
                </c:pt>
                <c:pt idx="1">
                  <c:v>California State University</c:v>
                </c:pt>
                <c:pt idx="2">
                  <c:v>California Community College</c:v>
                </c:pt>
              </c:strCache>
            </c:strRef>
          </c:cat>
          <c:val>
            <c:numRef>
              <c:f>'Slide 12 - Completion'!$B$7:$D$7</c:f>
              <c:numCache>
                <c:formatCode>0%</c:formatCode>
                <c:ptCount val="3"/>
                <c:pt idx="0">
                  <c:v>0.85</c:v>
                </c:pt>
                <c:pt idx="1">
                  <c:v>0.59</c:v>
                </c:pt>
                <c:pt idx="2">
                  <c:v>0.48</c:v>
                </c:pt>
              </c:numCache>
            </c:numRef>
          </c:val>
          <c:extLst>
            <c:ext xmlns:c16="http://schemas.microsoft.com/office/drawing/2014/chart" uri="{C3380CC4-5D6E-409C-BE32-E72D297353CC}">
              <c16:uniqueId val="{00000005-33C1-477F-BB15-54C41A4D8B00}"/>
            </c:ext>
          </c:extLst>
        </c:ser>
        <c:dLbls>
          <c:dLblPos val="outEnd"/>
          <c:showLegendKey val="0"/>
          <c:showVal val="1"/>
          <c:showCatName val="0"/>
          <c:showSerName val="0"/>
          <c:showPercent val="0"/>
          <c:showBubbleSize val="0"/>
        </c:dLbls>
        <c:gapWidth val="219"/>
        <c:overlap val="-27"/>
        <c:axId val="506034392"/>
        <c:axId val="506030864"/>
      </c:barChart>
      <c:catAx>
        <c:axId val="506034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06030864"/>
        <c:crosses val="autoZero"/>
        <c:auto val="1"/>
        <c:lblAlgn val="ctr"/>
        <c:lblOffset val="100"/>
        <c:noMultiLvlLbl val="0"/>
      </c:catAx>
      <c:valAx>
        <c:axId val="506030864"/>
        <c:scaling>
          <c:orientation val="minMax"/>
        </c:scaling>
        <c:delete val="1"/>
        <c:axPos val="l"/>
        <c:numFmt formatCode="0%" sourceLinked="1"/>
        <c:majorTickMark val="none"/>
        <c:minorTickMark val="none"/>
        <c:tickLblPos val="nextTo"/>
        <c:crossAx val="506034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182880</xdr:colOff>
      <xdr:row>16</xdr:row>
      <xdr:rowOff>91440</xdr:rowOff>
    </xdr:from>
    <xdr:to>
      <xdr:col>9</xdr:col>
      <xdr:colOff>7620</xdr:colOff>
      <xdr:row>38</xdr:row>
      <xdr:rowOff>148590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320040</xdr:colOff>
      <xdr:row>2</xdr:row>
      <xdr:rowOff>144780</xdr:rowOff>
    </xdr:from>
    <xdr:to>
      <xdr:col>16</xdr:col>
      <xdr:colOff>453390</xdr:colOff>
      <xdr:row>19</xdr:row>
      <xdr:rowOff>144780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625840" y="510540"/>
          <a:ext cx="5010150" cy="274320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INSTRUCTIONS:</a:t>
          </a:r>
        </a:p>
        <a:p>
          <a:endParaRPr lang="en-US" sz="1050"/>
        </a:p>
        <a:p>
          <a:r>
            <a:rPr lang="en-US" sz="1050"/>
            <a:t>1. Locate</a:t>
          </a:r>
          <a:r>
            <a:rPr lang="en-US" sz="1050" baseline="0"/>
            <a:t> the SBAC (CAASPP) data you are looking for on DataQuest (i.e., school-level, district-level, etc.) </a:t>
          </a:r>
        </a:p>
        <a:p>
          <a:endParaRPr lang="en-US" sz="1050" baseline="0"/>
        </a:p>
        <a:p>
          <a:r>
            <a:rPr lang="en-US" sz="1050" baseline="0"/>
            <a:t>2. Replace the data for each subgroup and performance level (in the blue shaded area only). Formulas will adjust automatically. Be sure to update the total count of students in the chart title accordingly, or delete the chart title altogether.</a:t>
          </a:r>
        </a:p>
        <a:p>
          <a:endParaRPr lang="en-US" sz="1050" baseline="0"/>
        </a:p>
        <a:p>
          <a:r>
            <a:rPr lang="en-US" sz="1050" baseline="0"/>
            <a:t>3. The chart should now reflect your new data. Right-click once on the chart and select "copy." Now go back to your PowerPoint slides, delete the current state-level chart, right-click in the empty space, and select "paste." To ensure the formatting copies over, hover over the "Ctrl" image that pops up at the bottom right of the chart and select the "keep source formatting &amp; link data" option. You can still play around with formatting by right-clicking on the bars to change colors, expanding the size of the chart, etc.).  Also, be sure to change the slide title to reflect the new data as necessary.</a:t>
          </a:r>
        </a:p>
        <a:p>
          <a:endParaRPr lang="en-US" sz="105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0.22567</cdr:x>
      <cdr:y>0.10807</cdr:y>
    </cdr:from>
    <cdr:to>
      <cdr:x>0.40283</cdr:x>
      <cdr:y>0.19168</cdr:y>
    </cdr:to>
    <cdr:sp macro="" textlink="">
      <cdr:nvSpPr>
        <cdr:cNvPr id="4" name="Rectangle 3"/>
        <cdr:cNvSpPr/>
      </cdr:nvSpPr>
      <cdr:spPr>
        <a:xfrm xmlns:a="http://schemas.openxmlformats.org/drawingml/2006/main">
          <a:off x="1320241" y="347007"/>
          <a:ext cx="1036432" cy="26846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b="1">
              <a:solidFill>
                <a:sysClr val="windowText" lastClr="000000"/>
              </a:solidFill>
            </a:rPr>
            <a:t>Male</a:t>
          </a:r>
        </a:p>
      </cdr:txBody>
    </cdr:sp>
  </cdr:relSizeAnchor>
  <cdr:relSizeAnchor xmlns:cdr="http://schemas.openxmlformats.org/drawingml/2006/chartDrawing">
    <cdr:from>
      <cdr:x>0.56341</cdr:x>
      <cdr:y>0.10426</cdr:y>
    </cdr:from>
    <cdr:to>
      <cdr:x>0.74057</cdr:x>
      <cdr:y>0.18788</cdr:y>
    </cdr:to>
    <cdr:sp macro="" textlink="">
      <cdr:nvSpPr>
        <cdr:cNvPr id="5" name="Rectangle 4"/>
        <cdr:cNvSpPr/>
      </cdr:nvSpPr>
      <cdr:spPr>
        <a:xfrm xmlns:a="http://schemas.openxmlformats.org/drawingml/2006/main">
          <a:off x="3296093" y="334763"/>
          <a:ext cx="1036430" cy="26849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200" b="1">
              <a:solidFill>
                <a:sysClr val="windowText" lastClr="000000"/>
              </a:solidFill>
            </a:rPr>
            <a:t>Female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182880</xdr:colOff>
      <xdr:row>16</xdr:row>
      <xdr:rowOff>91440</xdr:rowOff>
    </xdr:from>
    <xdr:to>
      <xdr:col>9</xdr:col>
      <xdr:colOff>7620</xdr:colOff>
      <xdr:row>38</xdr:row>
      <xdr:rowOff>148590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320040</xdr:colOff>
      <xdr:row>2</xdr:row>
      <xdr:rowOff>144780</xdr:rowOff>
    </xdr:from>
    <xdr:to>
      <xdr:col>16</xdr:col>
      <xdr:colOff>453390</xdr:colOff>
      <xdr:row>19</xdr:row>
      <xdr:rowOff>144780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625840" y="510540"/>
          <a:ext cx="5010150" cy="310896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INSTRUCTIONS:</a:t>
          </a:r>
        </a:p>
        <a:p>
          <a:endParaRPr lang="en-US" sz="1050"/>
        </a:p>
        <a:p>
          <a:r>
            <a:rPr lang="en-US" sz="1050"/>
            <a:t>1. Locate</a:t>
          </a:r>
          <a:r>
            <a:rPr lang="en-US" sz="1050" baseline="0"/>
            <a:t> the SBAC (CAASPP) data you are looking for on DataQuest (i.e., school-level, district-level, etc.) </a:t>
          </a:r>
        </a:p>
        <a:p>
          <a:endParaRPr lang="en-US" sz="1050" baseline="0"/>
        </a:p>
        <a:p>
          <a:r>
            <a:rPr lang="en-US" sz="1050" baseline="0"/>
            <a:t>2. Replace the data for each subgroup and performance level (in the blue shaded area only). Formulas will adjust automatically. Be sure to update the total count of students in the chart title accordingly, or delete the chart title altogether.</a:t>
          </a:r>
        </a:p>
        <a:p>
          <a:endParaRPr lang="en-US" sz="1050" baseline="0"/>
        </a:p>
        <a:p>
          <a:r>
            <a:rPr lang="en-US" sz="1050" baseline="0"/>
            <a:t>3. The chart should now reflect your new data. Right-click once on the chart and select "copy." Now go back to your PowerPoint slides, delete the current state-level chart, right-click in the empty space, and select "paste." To ensure the formatting copies over, hover over the "Ctrl" image that pops up at the bottom right of the chart and select the "keep source formatting &amp; link data" option. You can still play around with formatting by right-clicking on the bars to change colors, expanding the size of the chart, etc.).  Also, be sure to change the slide title to reflect the new data as necessary.</a:t>
          </a:r>
        </a:p>
        <a:p>
          <a:endParaRPr lang="en-US"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205740</xdr:colOff>
      <xdr:row>12</xdr:row>
      <xdr:rowOff>33337</xdr:rowOff>
    </xdr:from>
    <xdr:to>
      <xdr:col>11</xdr:col>
      <xdr:colOff>586740</xdr:colOff>
      <xdr:row>26</xdr:row>
      <xdr:rowOff>109537</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91440</xdr:colOff>
      <xdr:row>1</xdr:row>
      <xdr:rowOff>22860</xdr:rowOff>
    </xdr:from>
    <xdr:to>
      <xdr:col>9</xdr:col>
      <xdr:colOff>586740</xdr:colOff>
      <xdr:row>9</xdr:row>
      <xdr:rowOff>152400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147060" y="205740"/>
          <a:ext cx="3543300" cy="159258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endParaRPr lang="en-US" sz="1100"/>
        </a:p>
        <a:p>
          <a:r>
            <a:rPr lang="en-US" sz="1100"/>
            <a:t>After replacing the state-level data with your data of interest, follow the same steps for copying and pasting these charts into your PowerPoint slides. (See additional tips there for formatting these charts.) </a:t>
          </a:r>
          <a:r>
            <a:rPr lang="en-US" sz="1100" baseline="0">
              <a:solidFill>
                <a:schemeClr val="dk1"/>
              </a:solidFill>
              <a:effectLst/>
              <a:latin typeface="+mn-lt"/>
              <a:ea typeface="+mn-ea"/>
              <a:cs typeface="+mn-cs"/>
            </a:rPr>
            <a:t>Also, be sure to change the slide title to reflect the new data as necessary.</a:t>
          </a:r>
          <a:endParaRPr lang="en-US" sz="1100"/>
        </a:p>
        <a:p>
          <a:endParaRPr lang="en-US" sz="1100"/>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274320</xdr:colOff>
      <xdr:row>12</xdr:row>
      <xdr:rowOff>2856</xdr:rowOff>
    </xdr:from>
    <xdr:to>
      <xdr:col>9</xdr:col>
      <xdr:colOff>472440</xdr:colOff>
      <xdr:row>27</xdr:row>
      <xdr:rowOff>121919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xdr:colOff>
      <xdr:row>1</xdr:row>
      <xdr:rowOff>53340</xdr:rowOff>
    </xdr:from>
    <xdr:to>
      <xdr:col>9</xdr:col>
      <xdr:colOff>0</xdr:colOff>
      <xdr:row>10</xdr:row>
      <xdr:rowOff>91440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131820" y="236220"/>
          <a:ext cx="2971800" cy="150114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endParaRPr lang="en-US" sz="1100"/>
        </a:p>
        <a:p>
          <a:r>
            <a:rPr lang="en-US" sz="1100"/>
            <a:t>After replacing the state-level data with your data of interest, follow the same steps for copying and pasting these charts into your PowerPoint slides. (See additional tips there for formatting these charts.) </a:t>
          </a:r>
          <a:r>
            <a:rPr lang="en-US" sz="1100" baseline="0">
              <a:solidFill>
                <a:schemeClr val="dk1"/>
              </a:solidFill>
              <a:effectLst/>
              <a:latin typeface="+mn-lt"/>
              <a:ea typeface="+mn-ea"/>
              <a:cs typeface="+mn-cs"/>
            </a:rPr>
            <a:t>Also, be sure to change the slide title to reflect the new data as necessary.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838201</xdr:colOff>
      <xdr:row>12</xdr:row>
      <xdr:rowOff>144780</xdr:rowOff>
    </xdr:from>
    <xdr:to>
      <xdr:col>9</xdr:col>
      <xdr:colOff>266701</xdr:colOff>
      <xdr:row>35</xdr:row>
      <xdr:rowOff>7620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236221</xdr:colOff>
      <xdr:row>12</xdr:row>
      <xdr:rowOff>144780</xdr:rowOff>
    </xdr:from>
    <xdr:to>
      <xdr:col>4</xdr:col>
      <xdr:colOff>236220</xdr:colOff>
      <xdr:row>34</xdr:row>
      <xdr:rowOff>129540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388620</xdr:colOff>
      <xdr:row>1</xdr:row>
      <xdr:rowOff>175260</xdr:rowOff>
    </xdr:from>
    <xdr:to>
      <xdr:col>8</xdr:col>
      <xdr:colOff>220980</xdr:colOff>
      <xdr:row>11</xdr:row>
      <xdr:rowOff>114300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6256020" y="358140"/>
          <a:ext cx="2651760" cy="183642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endParaRPr lang="en-US" sz="1100"/>
        </a:p>
        <a:p>
          <a:r>
            <a:rPr lang="en-US" sz="1100"/>
            <a:t>After replacing the state-level data with your data of interest, follow the same steps for copying and pasting these charts into your PowerPoint slides. (See additional tips there for formatting these charts.) </a:t>
          </a:r>
          <a:r>
            <a:rPr lang="en-US" sz="1100" baseline="0">
              <a:solidFill>
                <a:schemeClr val="dk1"/>
              </a:solidFill>
              <a:effectLst/>
              <a:latin typeface="+mn-lt"/>
              <a:ea typeface="+mn-ea"/>
              <a:cs typeface="+mn-cs"/>
            </a:rPr>
            <a:t>Also, be sure to change the slide title to reflect the new data as necessary.</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157089</xdr:colOff>
      <xdr:row>0</xdr:row>
      <xdr:rowOff>563880</xdr:rowOff>
    </xdr:from>
    <xdr:to>
      <xdr:col>16</xdr:col>
      <xdr:colOff>88509</xdr:colOff>
      <xdr:row>15</xdr:row>
      <xdr:rowOff>54513</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350520</xdr:colOff>
      <xdr:row>0</xdr:row>
      <xdr:rowOff>160020</xdr:rowOff>
    </xdr:from>
    <xdr:to>
      <xdr:col>19</xdr:col>
      <xdr:colOff>495300</xdr:colOff>
      <xdr:row>19</xdr:row>
      <xdr:rowOff>114300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1645920</xdr:colOff>
      <xdr:row>2</xdr:row>
      <xdr:rowOff>106680</xdr:rowOff>
    </xdr:from>
    <xdr:to>
      <xdr:col>17</xdr:col>
      <xdr:colOff>30480</xdr:colOff>
      <xdr:row>17</xdr:row>
      <xdr:rowOff>2339340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367665</xdr:colOff>
      <xdr:row>0</xdr:row>
      <xdr:rowOff>12382</xdr:rowOff>
    </xdr:from>
    <xdr:to>
      <xdr:col>20</xdr:col>
      <xdr:colOff>198120</xdr:colOff>
      <xdr:row>19</xdr:row>
      <xdr:rowOff>167640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caaspp.cde.ca.gov/sb2017/Sear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aaspp.cde.ca.gov/sb2017/Search"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dq.cde.ca.gov/dataquest/dataquest.as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https://dq.cde.ca.gov/dataquest/dataquest.as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s://dq.cde.ca.gov/dataquest/dataquest.as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universityofcalifornia.edu/infocenter/admissions-residency-and-ethnicity" TargetMode="External"/><Relationship Id="rId1" Type="http://schemas.openxmlformats.org/officeDocument/2006/relationships/hyperlink" Target="http://calstate.edu/as/stat_reports/2017-2018/apps/apps1718cy03-ro.shtml"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universityofcalifornia.edu/infocenter/ug-outcomes" TargetMode="External"/><Relationship Id="rId1" Type="http://schemas.openxmlformats.org/officeDocument/2006/relationships/hyperlink" Target="http://asd.calstate.edu/dashboard/graduation-success.html"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corecard.cccco.edu/scorecardrates.aspx?CollegeID=000" TargetMode="External"/><Relationship Id="rId2" Type="http://schemas.openxmlformats.org/officeDocument/2006/relationships/hyperlink" Target="http://asd.calstate.edu/dashboard/graduation-success.html" TargetMode="External"/><Relationship Id="rId1" Type="http://schemas.openxmlformats.org/officeDocument/2006/relationships/hyperlink" Target="https://www.universityofcalifornia.edu/infocenter/ug-outcomes"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opLeftCell="A4" zoomScaleNormal="100" workbookViewId="0">
      <selection activeCell="K23" sqref="K23"/>
    </sheetView>
  </sheetViews>
  <sheetFormatPr defaultColWidth="8.90625" defaultRowHeight="14.5" x14ac:dyDescent="0.35"/>
  <cols>
    <col min="1" max="1" width="15" style="44" bestFit="1" customWidth="1"/>
    <col min="2" max="2" width="11.6328125" style="44" bestFit="1" customWidth="1"/>
    <col min="3" max="3" width="18.90625" style="44" bestFit="1" customWidth="1"/>
    <col min="4" max="4" width="13.54296875" style="44" bestFit="1" customWidth="1"/>
    <col min="5" max="5" width="20.36328125" style="44" bestFit="1" customWidth="1"/>
    <col min="6" max="6" width="17.54296875" style="44" bestFit="1" customWidth="1"/>
    <col min="7" max="7" width="11" style="44" bestFit="1" customWidth="1"/>
    <col min="8" max="8" width="13.08984375" style="44" bestFit="1" customWidth="1"/>
    <col min="9" max="16384" width="8.90625" style="44"/>
  </cols>
  <sheetData>
    <row r="1" spans="1:8" x14ac:dyDescent="0.35">
      <c r="A1" s="25"/>
      <c r="B1" s="26" t="s">
        <v>11</v>
      </c>
      <c r="C1" s="31" t="s">
        <v>12</v>
      </c>
      <c r="D1" s="32" t="s">
        <v>13</v>
      </c>
      <c r="E1" s="31" t="s">
        <v>14</v>
      </c>
      <c r="F1" s="31" t="s">
        <v>15</v>
      </c>
      <c r="G1" s="26" t="s">
        <v>16</v>
      </c>
      <c r="H1" s="27" t="s">
        <v>17</v>
      </c>
    </row>
    <row r="2" spans="1:8" x14ac:dyDescent="0.35">
      <c r="A2" s="17"/>
      <c r="B2" s="28"/>
      <c r="C2" s="28"/>
      <c r="D2" s="28"/>
      <c r="E2" s="28"/>
      <c r="F2" s="28"/>
      <c r="G2" s="28"/>
      <c r="H2" s="19">
        <f>$C$16</f>
        <v>0.87379999999999991</v>
      </c>
    </row>
    <row r="3" spans="1:8" x14ac:dyDescent="0.35">
      <c r="A3" s="17" t="s">
        <v>0</v>
      </c>
      <c r="B3" s="18">
        <f>$C$15-SUM(C3:D3)</f>
        <v>0.44140000000000001</v>
      </c>
      <c r="C3" s="45">
        <v>0.10059999999999999</v>
      </c>
      <c r="D3" s="45">
        <v>0.22209999999999999</v>
      </c>
      <c r="E3" s="45">
        <v>0.23899999999999999</v>
      </c>
      <c r="F3" s="45">
        <v>0.43830000000000002</v>
      </c>
      <c r="G3" s="18">
        <f>$C$16-SUM(E3:F3)</f>
        <v>0.1964999999999999</v>
      </c>
      <c r="H3" s="19">
        <f t="shared" ref="H3:H14" si="0">$C$16</f>
        <v>0.87379999999999991</v>
      </c>
    </row>
    <row r="4" spans="1:8" x14ac:dyDescent="0.35">
      <c r="A4" s="17" t="s">
        <v>1</v>
      </c>
      <c r="B4" s="18">
        <f t="shared" ref="B4:B13" si="1">$C$15-SUM(C4:D4)</f>
        <v>0</v>
      </c>
      <c r="C4" s="45">
        <v>0.46839999999999998</v>
      </c>
      <c r="D4" s="45">
        <v>0.29570000000000002</v>
      </c>
      <c r="E4" s="45">
        <v>0.1298</v>
      </c>
      <c r="F4" s="45">
        <v>0.1061</v>
      </c>
      <c r="G4" s="18">
        <f t="shared" ref="G4:G13" si="2">$C$16-SUM(E4:F4)</f>
        <v>0.63789999999999991</v>
      </c>
      <c r="H4" s="19">
        <f t="shared" si="0"/>
        <v>0.87379999999999991</v>
      </c>
    </row>
    <row r="5" spans="1:8" x14ac:dyDescent="0.35">
      <c r="A5" s="17" t="s">
        <v>10</v>
      </c>
      <c r="B5" s="18">
        <f t="shared" si="1"/>
        <v>5.2100000000000035E-2</v>
      </c>
      <c r="C5" s="45">
        <v>0.35039999999999999</v>
      </c>
      <c r="D5" s="45">
        <v>0.36159999999999998</v>
      </c>
      <c r="E5" s="45">
        <v>0.17449999999999999</v>
      </c>
      <c r="F5" s="45">
        <v>0.1135</v>
      </c>
      <c r="G5" s="18">
        <f t="shared" si="2"/>
        <v>0.58579999999999988</v>
      </c>
      <c r="H5" s="19">
        <f t="shared" si="0"/>
        <v>0.87379999999999991</v>
      </c>
    </row>
    <row r="6" spans="1:8" x14ac:dyDescent="0.35">
      <c r="A6" s="17" t="s">
        <v>2</v>
      </c>
      <c r="B6" s="18">
        <f t="shared" si="1"/>
        <v>0.37249999999999994</v>
      </c>
      <c r="C6" s="45">
        <v>0.1242</v>
      </c>
      <c r="D6" s="45">
        <v>0.26740000000000003</v>
      </c>
      <c r="E6" s="45">
        <v>0.26150000000000001</v>
      </c>
      <c r="F6" s="45">
        <v>0.34689999999999999</v>
      </c>
      <c r="G6" s="18">
        <f t="shared" si="2"/>
        <v>0.26539999999999986</v>
      </c>
      <c r="H6" s="19">
        <f t="shared" si="0"/>
        <v>0.87379999999999991</v>
      </c>
    </row>
    <row r="7" spans="1:8" x14ac:dyDescent="0.35">
      <c r="A7" s="17" t="s">
        <v>3</v>
      </c>
      <c r="B7" s="18">
        <f t="shared" si="1"/>
        <v>0.38990000000000002</v>
      </c>
      <c r="C7" s="45">
        <v>0.12479999999999999</v>
      </c>
      <c r="D7" s="45">
        <v>0.24940000000000001</v>
      </c>
      <c r="E7" s="45">
        <v>0.249</v>
      </c>
      <c r="F7" s="45">
        <v>0.37669999999999998</v>
      </c>
      <c r="G7" s="18">
        <f t="shared" si="2"/>
        <v>0.24809999999999999</v>
      </c>
      <c r="H7" s="19">
        <f t="shared" si="0"/>
        <v>0.87379999999999991</v>
      </c>
    </row>
    <row r="8" spans="1:8" x14ac:dyDescent="0.35">
      <c r="A8" s="17" t="s">
        <v>4</v>
      </c>
      <c r="B8" s="18">
        <f t="shared" si="1"/>
        <v>0.33250000000000002</v>
      </c>
      <c r="C8" s="45">
        <v>0.1522</v>
      </c>
      <c r="D8" s="45">
        <v>0.27939999999999998</v>
      </c>
      <c r="E8" s="45">
        <v>0.25690000000000002</v>
      </c>
      <c r="F8" s="45">
        <v>0.31140000000000001</v>
      </c>
      <c r="G8" s="18">
        <f t="shared" si="2"/>
        <v>0.30549999999999988</v>
      </c>
      <c r="H8" s="19">
        <f t="shared" si="0"/>
        <v>0.87379999999999991</v>
      </c>
    </row>
    <row r="9" spans="1:8" x14ac:dyDescent="0.35">
      <c r="A9" s="17" t="s">
        <v>5</v>
      </c>
      <c r="B9" s="18">
        <f t="shared" si="1"/>
        <v>0.11660000000000004</v>
      </c>
      <c r="C9" s="45">
        <v>0.3362</v>
      </c>
      <c r="D9" s="45">
        <v>0.31130000000000002</v>
      </c>
      <c r="E9" s="45">
        <v>0.1807</v>
      </c>
      <c r="F9" s="45">
        <v>0.17169999999999999</v>
      </c>
      <c r="G9" s="18">
        <f t="shared" si="2"/>
        <v>0.52139999999999986</v>
      </c>
      <c r="H9" s="19">
        <f t="shared" si="0"/>
        <v>0.87379999999999991</v>
      </c>
    </row>
    <row r="10" spans="1:8" x14ac:dyDescent="0.35">
      <c r="A10" s="17" t="s">
        <v>6</v>
      </c>
      <c r="B10" s="18">
        <f t="shared" si="1"/>
        <v>0.11559999999999993</v>
      </c>
      <c r="C10" s="45">
        <v>0.31590000000000001</v>
      </c>
      <c r="D10" s="45">
        <v>0.33260000000000001</v>
      </c>
      <c r="E10" s="45">
        <v>0.18759999999999999</v>
      </c>
      <c r="F10" s="45">
        <v>0.1638</v>
      </c>
      <c r="G10" s="18">
        <f t="shared" si="2"/>
        <v>0.52239999999999998</v>
      </c>
      <c r="H10" s="19">
        <f t="shared" si="0"/>
        <v>0.87379999999999991</v>
      </c>
    </row>
    <row r="11" spans="1:8" x14ac:dyDescent="0.35">
      <c r="A11" s="17" t="s">
        <v>42</v>
      </c>
      <c r="B11" s="18">
        <f t="shared" si="1"/>
        <v>0.63790000000000002</v>
      </c>
      <c r="C11" s="45">
        <v>2.5000000000000001E-2</v>
      </c>
      <c r="D11" s="45">
        <v>0.1012</v>
      </c>
      <c r="E11" s="45">
        <v>0.24349999999999999</v>
      </c>
      <c r="F11" s="45">
        <v>0.63029999999999997</v>
      </c>
      <c r="G11" s="18">
        <f t="shared" si="2"/>
        <v>0</v>
      </c>
      <c r="H11" s="19">
        <f t="shared" si="0"/>
        <v>0.87379999999999991</v>
      </c>
    </row>
    <row r="12" spans="1:8" x14ac:dyDescent="0.35">
      <c r="A12" s="17" t="s">
        <v>43</v>
      </c>
      <c r="B12" s="18">
        <f t="shared" si="1"/>
        <v>0.38720000000000004</v>
      </c>
      <c r="C12" s="45">
        <v>0.1191</v>
      </c>
      <c r="D12" s="45">
        <v>0.25779999999999997</v>
      </c>
      <c r="E12" s="45">
        <v>0.25919999999999999</v>
      </c>
      <c r="F12" s="45">
        <v>0.3639</v>
      </c>
      <c r="G12" s="18">
        <f t="shared" si="2"/>
        <v>0.25069999999999992</v>
      </c>
      <c r="H12" s="19">
        <f t="shared" si="0"/>
        <v>0.87379999999999991</v>
      </c>
    </row>
    <row r="13" spans="1:8" x14ac:dyDescent="0.35">
      <c r="A13" s="17" t="s">
        <v>9</v>
      </c>
      <c r="B13" s="18">
        <f t="shared" si="1"/>
        <v>0.26529999999999998</v>
      </c>
      <c r="C13" s="45">
        <v>0.21249999999999999</v>
      </c>
      <c r="D13" s="45">
        <v>0.2863</v>
      </c>
      <c r="E13" s="45">
        <v>0.2258</v>
      </c>
      <c r="F13" s="45">
        <v>0.27539999999999998</v>
      </c>
      <c r="G13" s="18">
        <f t="shared" si="2"/>
        <v>0.37259999999999993</v>
      </c>
      <c r="H13" s="19">
        <f t="shared" si="0"/>
        <v>0.87379999999999991</v>
      </c>
    </row>
    <row r="14" spans="1:8" x14ac:dyDescent="0.35">
      <c r="A14" s="22"/>
      <c r="B14" s="29"/>
      <c r="C14" s="29"/>
      <c r="D14" s="29"/>
      <c r="E14" s="29"/>
      <c r="F14" s="29"/>
      <c r="G14" s="29"/>
      <c r="H14" s="30">
        <f t="shared" si="0"/>
        <v>0.87379999999999991</v>
      </c>
    </row>
    <row r="15" spans="1:8" x14ac:dyDescent="0.35">
      <c r="B15" s="44" t="s">
        <v>18</v>
      </c>
      <c r="C15" s="45">
        <f>MAX(SUM(C3:D3),SUM(C4:D4), SUM(C5:D5),SUM(C6:D6), SUM(C7:D7), SUM(C8:D8), SUM(C9:D9), SUM(C10:D10),SUM(C11:D11), SUM(C12:D12),SUM(C13:D13))</f>
        <v>0.7641</v>
      </c>
    </row>
    <row r="16" spans="1:8" x14ac:dyDescent="0.35">
      <c r="B16" s="44" t="s">
        <v>19</v>
      </c>
      <c r="C16" s="45">
        <f>MAX(SUM(E3:F3),SUM(E4:F4), SUM(E5:F5), SUM(E6:F6), SUM(E7:F7), SUM(E8:F8), SUM(E9:F9), SUM(E10:F10),SUM(E11:F11), SUM(E12:F12),SUM(E13:F13))</f>
        <v>0.87379999999999991</v>
      </c>
    </row>
    <row r="41" spans="1:2" x14ac:dyDescent="0.35">
      <c r="A41" s="44" t="s">
        <v>24</v>
      </c>
      <c r="B41" s="43" t="s">
        <v>25</v>
      </c>
    </row>
  </sheetData>
  <hyperlinks>
    <hyperlink ref="B41"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zoomScale="115" zoomScaleNormal="115" workbookViewId="0">
      <selection activeCell="F9" sqref="F9"/>
    </sheetView>
  </sheetViews>
  <sheetFormatPr defaultColWidth="8.90625" defaultRowHeight="14.5" x14ac:dyDescent="0.35"/>
  <cols>
    <col min="1" max="1" width="15" style="44" bestFit="1" customWidth="1"/>
    <col min="2" max="2" width="11.6328125" style="44" bestFit="1" customWidth="1"/>
    <col min="3" max="3" width="18.90625" style="44" bestFit="1" customWidth="1"/>
    <col min="4" max="4" width="13.54296875" style="44" bestFit="1" customWidth="1"/>
    <col min="5" max="5" width="20.36328125" style="44" bestFit="1" customWidth="1"/>
    <col min="6" max="6" width="17.54296875" style="44" bestFit="1" customWidth="1"/>
    <col min="7" max="7" width="11" style="44" bestFit="1" customWidth="1"/>
    <col min="8" max="8" width="13.08984375" style="44" bestFit="1" customWidth="1"/>
    <col min="9" max="16384" width="8.90625" style="44"/>
  </cols>
  <sheetData>
    <row r="1" spans="1:8" x14ac:dyDescent="0.35">
      <c r="A1" s="25"/>
      <c r="B1" s="26" t="s">
        <v>11</v>
      </c>
      <c r="C1" s="31" t="s">
        <v>12</v>
      </c>
      <c r="D1" s="32" t="s">
        <v>13</v>
      </c>
      <c r="E1" s="31" t="s">
        <v>14</v>
      </c>
      <c r="F1" s="31" t="s">
        <v>15</v>
      </c>
      <c r="G1" s="26" t="s">
        <v>16</v>
      </c>
      <c r="H1" s="27" t="s">
        <v>17</v>
      </c>
    </row>
    <row r="2" spans="1:8" x14ac:dyDescent="0.35">
      <c r="A2" s="17"/>
      <c r="B2" s="28"/>
      <c r="C2" s="28"/>
      <c r="D2" s="28"/>
      <c r="E2" s="28"/>
      <c r="F2" s="28"/>
      <c r="G2" s="28"/>
      <c r="H2" s="19">
        <f>$C$16</f>
        <v>0.87429999999999997</v>
      </c>
    </row>
    <row r="3" spans="1:8" x14ac:dyDescent="0.35">
      <c r="A3" s="17" t="s">
        <v>0</v>
      </c>
      <c r="B3" s="18">
        <f>$C$15-SUM(C3:D3)</f>
        <v>0.53799999999999992</v>
      </c>
      <c r="C3" s="45">
        <v>6.5000000000000002E-2</v>
      </c>
      <c r="D3" s="45">
        <v>0.13239999999999999</v>
      </c>
      <c r="E3" s="45">
        <v>0.25019999999999998</v>
      </c>
      <c r="F3" s="45">
        <v>0.5524</v>
      </c>
      <c r="G3" s="18">
        <f>$C$16-SUM(E3:F3)</f>
        <v>7.1699999999999986E-2</v>
      </c>
      <c r="H3" s="19">
        <f t="shared" ref="H3:H14" si="0">$C$16</f>
        <v>0.87429999999999997</v>
      </c>
    </row>
    <row r="4" spans="1:8" x14ac:dyDescent="0.35">
      <c r="A4" s="17" t="s">
        <v>1</v>
      </c>
      <c r="B4" s="18">
        <f t="shared" ref="B4:B13" si="1">$C$15-SUM(C4:D4)</f>
        <v>0</v>
      </c>
      <c r="C4" s="45">
        <v>0.51139999999999997</v>
      </c>
      <c r="D4" s="45">
        <v>0.224</v>
      </c>
      <c r="E4" s="45">
        <v>0.15390000000000001</v>
      </c>
      <c r="F4" s="45">
        <v>0.1108</v>
      </c>
      <c r="G4" s="18">
        <f t="shared" ref="G4:G13" si="2">$C$16-SUM(E4:F4)</f>
        <v>0.60959999999999992</v>
      </c>
      <c r="H4" s="19">
        <f t="shared" si="0"/>
        <v>0.87429999999999997</v>
      </c>
    </row>
    <row r="5" spans="1:8" x14ac:dyDescent="0.35">
      <c r="A5" s="17" t="s">
        <v>10</v>
      </c>
      <c r="B5" s="18">
        <f t="shared" si="1"/>
        <v>0.15089999999999992</v>
      </c>
      <c r="C5" s="45">
        <v>0.30590000000000001</v>
      </c>
      <c r="D5" s="45">
        <v>0.27860000000000001</v>
      </c>
      <c r="E5" s="45">
        <v>0.24310000000000001</v>
      </c>
      <c r="F5" s="45">
        <v>0.1724</v>
      </c>
      <c r="G5" s="18">
        <f t="shared" si="2"/>
        <v>0.45879999999999999</v>
      </c>
      <c r="H5" s="19">
        <f t="shared" si="0"/>
        <v>0.87429999999999997</v>
      </c>
    </row>
    <row r="6" spans="1:8" x14ac:dyDescent="0.35">
      <c r="A6" s="17" t="s">
        <v>2</v>
      </c>
      <c r="B6" s="18">
        <f t="shared" si="1"/>
        <v>0.46889999999999993</v>
      </c>
      <c r="C6" s="45">
        <v>9.3100000000000002E-2</v>
      </c>
      <c r="D6" s="45">
        <v>0.1734</v>
      </c>
      <c r="E6" s="45">
        <v>0.28520000000000001</v>
      </c>
      <c r="F6" s="45">
        <v>0.44840000000000002</v>
      </c>
      <c r="G6" s="18">
        <f t="shared" si="2"/>
        <v>0.14069999999999994</v>
      </c>
      <c r="H6" s="19">
        <f t="shared" si="0"/>
        <v>0.87429999999999997</v>
      </c>
    </row>
    <row r="7" spans="1:8" x14ac:dyDescent="0.35">
      <c r="A7" s="17" t="s">
        <v>3</v>
      </c>
      <c r="B7" s="18">
        <f t="shared" si="1"/>
        <v>0.47859999999999991</v>
      </c>
      <c r="C7" s="45">
        <v>9.6600000000000005E-2</v>
      </c>
      <c r="D7" s="45">
        <v>0.16020000000000001</v>
      </c>
      <c r="E7" s="45">
        <v>0.26540000000000002</v>
      </c>
      <c r="F7" s="45">
        <v>0.4778</v>
      </c>
      <c r="G7" s="18">
        <f t="shared" si="2"/>
        <v>0.13109999999999988</v>
      </c>
      <c r="H7" s="19">
        <f t="shared" si="0"/>
        <v>0.87429999999999997</v>
      </c>
    </row>
    <row r="8" spans="1:8" x14ac:dyDescent="0.35">
      <c r="A8" s="17" t="s">
        <v>4</v>
      </c>
      <c r="B8" s="18">
        <f t="shared" si="1"/>
        <v>0.41559999999999997</v>
      </c>
      <c r="C8" s="45">
        <v>0.11990000000000001</v>
      </c>
      <c r="D8" s="45">
        <v>0.19989999999999999</v>
      </c>
      <c r="E8" s="45">
        <v>0.28999999999999998</v>
      </c>
      <c r="F8" s="45">
        <v>0.39029999999999998</v>
      </c>
      <c r="G8" s="18">
        <f t="shared" si="2"/>
        <v>0.19400000000000006</v>
      </c>
      <c r="H8" s="19">
        <f t="shared" si="0"/>
        <v>0.87429999999999997</v>
      </c>
    </row>
    <row r="9" spans="1:8" x14ac:dyDescent="0.35">
      <c r="A9" s="17" t="s">
        <v>5</v>
      </c>
      <c r="B9" s="18">
        <f t="shared" si="1"/>
        <v>0.19129999999999991</v>
      </c>
      <c r="C9" s="45">
        <v>0.3034</v>
      </c>
      <c r="D9" s="45">
        <v>0.2407</v>
      </c>
      <c r="E9" s="45">
        <v>0.23130000000000001</v>
      </c>
      <c r="F9" s="45">
        <v>0.22459999999999999</v>
      </c>
      <c r="G9" s="18">
        <f t="shared" si="2"/>
        <v>0.41839999999999999</v>
      </c>
      <c r="H9" s="19">
        <f t="shared" si="0"/>
        <v>0.87429999999999997</v>
      </c>
    </row>
    <row r="10" spans="1:8" x14ac:dyDescent="0.35">
      <c r="A10" s="17" t="s">
        <v>6</v>
      </c>
      <c r="B10" s="18">
        <f t="shared" si="1"/>
        <v>0.19969999999999988</v>
      </c>
      <c r="C10" s="45">
        <v>0.27879999999999999</v>
      </c>
      <c r="D10" s="45">
        <v>0.25690000000000002</v>
      </c>
      <c r="E10" s="45">
        <v>0.24660000000000001</v>
      </c>
      <c r="F10" s="45">
        <v>0.2177</v>
      </c>
      <c r="G10" s="18">
        <f t="shared" si="2"/>
        <v>0.40999999999999992</v>
      </c>
      <c r="H10" s="19">
        <f t="shared" si="0"/>
        <v>0.87429999999999997</v>
      </c>
    </row>
    <row r="11" spans="1:8" x14ac:dyDescent="0.35">
      <c r="A11" s="17" t="s">
        <v>42</v>
      </c>
      <c r="B11" s="18">
        <f t="shared" si="1"/>
        <v>0.60969999999999991</v>
      </c>
      <c r="C11" s="45">
        <v>3.3599999999999998E-2</v>
      </c>
      <c r="D11" s="45">
        <v>9.2100000000000001E-2</v>
      </c>
      <c r="E11" s="45">
        <v>0.22919999999999999</v>
      </c>
      <c r="F11" s="45">
        <v>0.64510000000000001</v>
      </c>
      <c r="G11" s="18">
        <f t="shared" si="2"/>
        <v>0</v>
      </c>
      <c r="H11" s="19">
        <f t="shared" si="0"/>
        <v>0.87429999999999997</v>
      </c>
    </row>
    <row r="12" spans="1:8" x14ac:dyDescent="0.35">
      <c r="A12" s="17" t="s">
        <v>43</v>
      </c>
      <c r="B12" s="18">
        <f t="shared" si="1"/>
        <v>0.47309999999999997</v>
      </c>
      <c r="C12" s="45">
        <v>9.4399999999999998E-2</v>
      </c>
      <c r="D12" s="45">
        <v>0.16789999999999999</v>
      </c>
      <c r="E12" s="45">
        <v>0.2792</v>
      </c>
      <c r="F12" s="45">
        <v>0.45850000000000002</v>
      </c>
      <c r="G12" s="18">
        <f t="shared" si="2"/>
        <v>0.13659999999999994</v>
      </c>
      <c r="H12" s="19">
        <f t="shared" si="0"/>
        <v>0.87429999999999997</v>
      </c>
    </row>
    <row r="13" spans="1:8" x14ac:dyDescent="0.35">
      <c r="A13" s="17" t="s">
        <v>9</v>
      </c>
      <c r="B13" s="18">
        <f t="shared" si="1"/>
        <v>0.34889999999999993</v>
      </c>
      <c r="C13" s="45">
        <v>0.18640000000000001</v>
      </c>
      <c r="D13" s="45">
        <v>0.2001</v>
      </c>
      <c r="E13" s="45">
        <v>0.25900000000000001</v>
      </c>
      <c r="F13" s="45">
        <v>0.35449999999999998</v>
      </c>
      <c r="G13" s="18">
        <f t="shared" si="2"/>
        <v>0.26080000000000003</v>
      </c>
      <c r="H13" s="19">
        <f t="shared" si="0"/>
        <v>0.87429999999999997</v>
      </c>
    </row>
    <row r="14" spans="1:8" x14ac:dyDescent="0.35">
      <c r="A14" s="22"/>
      <c r="B14" s="29"/>
      <c r="C14" s="29"/>
      <c r="D14" s="29"/>
      <c r="E14" s="29"/>
      <c r="F14" s="29"/>
      <c r="G14" s="29"/>
      <c r="H14" s="30">
        <f t="shared" si="0"/>
        <v>0.87429999999999997</v>
      </c>
    </row>
    <row r="15" spans="1:8" x14ac:dyDescent="0.35">
      <c r="B15" s="44" t="s">
        <v>18</v>
      </c>
      <c r="C15" s="45">
        <f>MAX(SUM(C3:D3),SUM(C4:D4), SUM(C5:D5),SUM(C6:D6), SUM(C7:D7), SUM(C8:D8), SUM(C9:D9), SUM(C10:D10),SUM(C11:D11), SUM(C12:D12),SUM(C13:D13))</f>
        <v>0.73539999999999994</v>
      </c>
    </row>
    <row r="16" spans="1:8" x14ac:dyDescent="0.35">
      <c r="B16" s="44" t="s">
        <v>19</v>
      </c>
      <c r="C16" s="45">
        <f>MAX(SUM(E3:F3),SUM(E4:F4), SUM(E5:F5), SUM(E6:F6), SUM(E7:F7), SUM(E8:F8), SUM(E9:F9), SUM(E10:F10),SUM(E11:F11), SUM(E12:F12),SUM(E13:F13))</f>
        <v>0.87429999999999997</v>
      </c>
    </row>
    <row r="41" spans="1:2" x14ac:dyDescent="0.35">
      <c r="A41" s="44" t="s">
        <v>24</v>
      </c>
      <c r="B41" s="43" t="s">
        <v>25</v>
      </c>
    </row>
  </sheetData>
  <hyperlinks>
    <hyperlink ref="B41"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zoomScaleNormal="100" workbookViewId="0">
      <selection activeCell="N20" sqref="N20"/>
    </sheetView>
  </sheetViews>
  <sheetFormatPr defaultRowHeight="14.5" x14ac:dyDescent="0.35"/>
  <cols>
    <col min="1" max="1" width="17.90625" bestFit="1" customWidth="1"/>
  </cols>
  <sheetData>
    <row r="1" spans="1:3" x14ac:dyDescent="0.35">
      <c r="A1" s="14" t="s">
        <v>20</v>
      </c>
      <c r="B1" s="15" t="s">
        <v>7</v>
      </c>
      <c r="C1" s="16" t="s">
        <v>8</v>
      </c>
    </row>
    <row r="2" spans="1:3" x14ac:dyDescent="0.35">
      <c r="A2" s="17" t="s">
        <v>0</v>
      </c>
      <c r="B2" s="18">
        <v>0.68</v>
      </c>
      <c r="C2" s="19">
        <v>0.79</v>
      </c>
    </row>
    <row r="3" spans="1:3" x14ac:dyDescent="0.35">
      <c r="A3" s="17" t="s">
        <v>1</v>
      </c>
      <c r="B3" s="18">
        <v>0.92</v>
      </c>
      <c r="C3" s="19">
        <v>0.95</v>
      </c>
    </row>
    <row r="4" spans="1:3" x14ac:dyDescent="0.35">
      <c r="A4" s="17" t="s">
        <v>10</v>
      </c>
      <c r="B4" s="18">
        <v>0.91</v>
      </c>
      <c r="C4" s="19">
        <v>0.95</v>
      </c>
    </row>
    <row r="5" spans="1:3" x14ac:dyDescent="0.35">
      <c r="A5" s="17" t="s">
        <v>2</v>
      </c>
      <c r="B5" s="20">
        <v>0.76</v>
      </c>
      <c r="C5" s="21">
        <v>0.85</v>
      </c>
    </row>
    <row r="6" spans="1:3" x14ac:dyDescent="0.35">
      <c r="A6" s="17" t="s">
        <v>3</v>
      </c>
      <c r="B6" s="20">
        <v>0.67</v>
      </c>
      <c r="C6" s="21">
        <v>0.75</v>
      </c>
    </row>
    <row r="7" spans="1:3" x14ac:dyDescent="0.35">
      <c r="A7" s="17" t="s">
        <v>4</v>
      </c>
      <c r="B7" s="20">
        <v>0.76</v>
      </c>
      <c r="C7" s="21">
        <v>0.86</v>
      </c>
    </row>
    <row r="8" spans="1:3" x14ac:dyDescent="0.35">
      <c r="A8" s="17" t="s">
        <v>5</v>
      </c>
      <c r="B8" s="20">
        <v>0.82</v>
      </c>
      <c r="C8" s="21">
        <v>0.87</v>
      </c>
    </row>
    <row r="9" spans="1:3" x14ac:dyDescent="0.35">
      <c r="A9" s="17" t="s">
        <v>6</v>
      </c>
      <c r="B9" s="20">
        <v>0.84</v>
      </c>
      <c r="C9" s="21">
        <v>0.9</v>
      </c>
    </row>
    <row r="10" spans="1:3" s="44" customFormat="1" x14ac:dyDescent="0.35">
      <c r="A10" s="17" t="s">
        <v>22</v>
      </c>
      <c r="B10" s="20">
        <v>0.41</v>
      </c>
      <c r="C10" s="21">
        <v>0.52</v>
      </c>
    </row>
    <row r="11" spans="1:3" x14ac:dyDescent="0.35">
      <c r="A11" s="22" t="s">
        <v>9</v>
      </c>
      <c r="B11" s="23">
        <v>0.79</v>
      </c>
      <c r="C11" s="24">
        <v>0.87</v>
      </c>
    </row>
    <row r="29" spans="1:2" x14ac:dyDescent="0.35">
      <c r="A29" t="s">
        <v>24</v>
      </c>
      <c r="B29" s="43" t="s">
        <v>26</v>
      </c>
    </row>
  </sheetData>
  <hyperlinks>
    <hyperlink ref="B29" r:id="rId1"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30"/>
  <sheetViews>
    <sheetView zoomScaleNormal="100" workbookViewId="0">
      <selection activeCell="K9" sqref="K9"/>
    </sheetView>
  </sheetViews>
  <sheetFormatPr defaultRowHeight="14.5" x14ac:dyDescent="0.35"/>
  <cols>
    <col min="1" max="1" width="17.90625" bestFit="1" customWidth="1"/>
  </cols>
  <sheetData>
    <row r="1" spans="1:3" x14ac:dyDescent="0.35">
      <c r="A1" s="14" t="s">
        <v>20</v>
      </c>
      <c r="B1" s="15" t="s">
        <v>7</v>
      </c>
      <c r="C1" s="16" t="s">
        <v>8</v>
      </c>
    </row>
    <row r="2" spans="1:3" x14ac:dyDescent="0.35">
      <c r="A2" s="17" t="s">
        <v>0</v>
      </c>
      <c r="B2" s="18">
        <v>0.28000000000000003</v>
      </c>
      <c r="C2" s="19">
        <v>0.42</v>
      </c>
    </row>
    <row r="3" spans="1:3" x14ac:dyDescent="0.35">
      <c r="A3" s="17" t="s">
        <v>1</v>
      </c>
      <c r="B3" s="18">
        <v>0.69</v>
      </c>
      <c r="C3" s="19">
        <v>0.78</v>
      </c>
    </row>
    <row r="4" spans="1:3" x14ac:dyDescent="0.35">
      <c r="A4" s="17" t="s">
        <v>10</v>
      </c>
      <c r="B4" s="18">
        <v>0.57999999999999996</v>
      </c>
      <c r="C4" s="19">
        <v>0.72</v>
      </c>
    </row>
    <row r="5" spans="1:3" x14ac:dyDescent="0.35">
      <c r="A5" s="17" t="s">
        <v>2</v>
      </c>
      <c r="B5" s="20">
        <v>0.33</v>
      </c>
      <c r="C5" s="21">
        <v>0.46</v>
      </c>
    </row>
    <row r="6" spans="1:3" x14ac:dyDescent="0.35">
      <c r="A6" s="17" t="s">
        <v>3</v>
      </c>
      <c r="B6" s="20">
        <v>0.25</v>
      </c>
      <c r="C6" s="21">
        <v>0.32</v>
      </c>
    </row>
    <row r="7" spans="1:3" x14ac:dyDescent="0.35">
      <c r="A7" s="17" t="s">
        <v>4</v>
      </c>
      <c r="B7" s="20">
        <v>0.32</v>
      </c>
      <c r="C7" s="21">
        <v>0.45</v>
      </c>
    </row>
    <row r="8" spans="1:3" x14ac:dyDescent="0.35">
      <c r="A8" s="17" t="s">
        <v>5</v>
      </c>
      <c r="B8" s="20">
        <v>0.44</v>
      </c>
      <c r="C8" s="21">
        <v>0.56000000000000005</v>
      </c>
    </row>
    <row r="9" spans="1:3" x14ac:dyDescent="0.35">
      <c r="A9" s="17" t="s">
        <v>6</v>
      </c>
      <c r="B9" s="20">
        <v>0.47</v>
      </c>
      <c r="C9" s="21">
        <v>0.57999999999999996</v>
      </c>
    </row>
    <row r="10" spans="1:3" s="44" customFormat="1" x14ac:dyDescent="0.35">
      <c r="A10" s="17" t="s">
        <v>22</v>
      </c>
      <c r="B10" s="20">
        <v>0.35</v>
      </c>
      <c r="C10" s="21">
        <v>0.43</v>
      </c>
    </row>
    <row r="11" spans="1:3" x14ac:dyDescent="0.35">
      <c r="A11" s="22" t="s">
        <v>9</v>
      </c>
      <c r="B11" s="23">
        <v>0.41</v>
      </c>
      <c r="C11" s="24">
        <v>0.53</v>
      </c>
    </row>
    <row r="30" spans="1:2" x14ac:dyDescent="0.35">
      <c r="A30" t="s">
        <v>24</v>
      </c>
      <c r="B30" s="43" t="s">
        <v>26</v>
      </c>
    </row>
  </sheetData>
  <hyperlinks>
    <hyperlink ref="B30" r:id="rId1" xr:uid="{00000000-0004-0000-0300-000000000000}"/>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K37"/>
  <sheetViews>
    <sheetView workbookViewId="0">
      <selection activeCell="E11" sqref="E11"/>
    </sheetView>
  </sheetViews>
  <sheetFormatPr defaultRowHeight="14.5" x14ac:dyDescent="0.35"/>
  <cols>
    <col min="1" max="1" width="17" bestFit="1" customWidth="1"/>
    <col min="2" max="2" width="21.08984375" bestFit="1" customWidth="1"/>
    <col min="4" max="4" width="17" bestFit="1" customWidth="1"/>
    <col min="5" max="5" width="21.54296875" bestFit="1" customWidth="1"/>
    <col min="6" max="6" width="16.08984375" customWidth="1"/>
    <col min="7" max="7" width="14.81640625" customWidth="1"/>
    <col min="8" max="8" width="10.1796875" bestFit="1" customWidth="1"/>
    <col min="9" max="9" width="10.36328125" customWidth="1"/>
  </cols>
  <sheetData>
    <row r="1" spans="1:11" x14ac:dyDescent="0.35">
      <c r="D1" s="2"/>
      <c r="E1" s="4"/>
    </row>
    <row r="2" spans="1:11" ht="15" thickBot="1" x14ac:dyDescent="0.4">
      <c r="A2" s="13" t="s">
        <v>20</v>
      </c>
      <c r="B2" s="40" t="s">
        <v>23</v>
      </c>
      <c r="D2" s="11" t="s">
        <v>20</v>
      </c>
      <c r="E2" s="12" t="s">
        <v>21</v>
      </c>
      <c r="F2" s="5"/>
      <c r="G2" s="33"/>
      <c r="H2" s="33"/>
      <c r="I2" s="33"/>
    </row>
    <row r="3" spans="1:11" ht="15" thickBot="1" x14ac:dyDescent="0.4">
      <c r="A3" s="9" t="s">
        <v>0</v>
      </c>
      <c r="B3" s="36">
        <v>0.05</v>
      </c>
      <c r="D3" s="10" t="s">
        <v>0</v>
      </c>
      <c r="E3" s="56">
        <v>0.151</v>
      </c>
      <c r="F3" s="6"/>
      <c r="G3" s="7"/>
      <c r="H3" s="8"/>
      <c r="I3" s="7"/>
      <c r="K3" s="3"/>
    </row>
    <row r="4" spans="1:11" ht="15" thickBot="1" x14ac:dyDescent="0.4">
      <c r="A4" s="9" t="s">
        <v>1</v>
      </c>
      <c r="B4" s="37">
        <v>0.09</v>
      </c>
      <c r="D4" s="10" t="s">
        <v>1</v>
      </c>
      <c r="E4" s="56">
        <v>2.7E-2</v>
      </c>
      <c r="F4" s="6"/>
      <c r="G4" s="7"/>
      <c r="H4" s="8"/>
      <c r="I4" s="34"/>
      <c r="K4" s="39"/>
    </row>
    <row r="5" spans="1:11" ht="15" thickBot="1" x14ac:dyDescent="0.4">
      <c r="A5" s="9" t="s">
        <v>10</v>
      </c>
      <c r="B5" s="37">
        <v>0.02</v>
      </c>
      <c r="D5" s="10" t="s">
        <v>10</v>
      </c>
      <c r="E5" s="56">
        <v>8.9999999999999993E-3</v>
      </c>
      <c r="F5" s="5"/>
      <c r="G5" s="7"/>
      <c r="H5" s="8"/>
      <c r="I5" s="34"/>
      <c r="K5" s="3"/>
    </row>
    <row r="6" spans="1:11" ht="15" thickBot="1" x14ac:dyDescent="0.4">
      <c r="A6" s="9" t="s">
        <v>2</v>
      </c>
      <c r="B6" s="37">
        <v>0.54</v>
      </c>
      <c r="D6" s="17" t="s">
        <v>2</v>
      </c>
      <c r="E6" s="41">
        <v>0.55300000000000005</v>
      </c>
      <c r="F6" s="6"/>
      <c r="G6" s="7"/>
      <c r="H6" s="8"/>
      <c r="I6" s="34"/>
      <c r="K6" s="39"/>
    </row>
    <row r="7" spans="1:11" ht="15" thickBot="1" x14ac:dyDescent="0.4">
      <c r="A7" s="17" t="s">
        <v>3</v>
      </c>
      <c r="B7" s="41">
        <v>0.01</v>
      </c>
      <c r="D7" s="17" t="s">
        <v>3</v>
      </c>
      <c r="E7" s="41">
        <v>1.0999999999999999E-2</v>
      </c>
      <c r="F7" s="5"/>
      <c r="G7" s="7"/>
      <c r="H7" s="8"/>
      <c r="I7" s="34"/>
      <c r="K7" s="39"/>
    </row>
    <row r="8" spans="1:11" ht="15" thickBot="1" x14ac:dyDescent="0.4">
      <c r="A8" s="9" t="s">
        <v>4</v>
      </c>
      <c r="B8" s="37">
        <v>4.0000000000000001E-3</v>
      </c>
      <c r="D8" s="17" t="s">
        <v>4</v>
      </c>
      <c r="E8" s="41">
        <v>6.0000000000000001E-3</v>
      </c>
      <c r="F8" s="5"/>
      <c r="G8" s="7"/>
      <c r="H8" s="8"/>
      <c r="I8" s="34"/>
      <c r="K8" s="3"/>
    </row>
    <row r="9" spans="1:11" ht="15" thickBot="1" x14ac:dyDescent="0.4">
      <c r="A9" s="9" t="s">
        <v>5</v>
      </c>
      <c r="B9" s="37">
        <v>0.04</v>
      </c>
      <c r="D9" s="17" t="s">
        <v>5</v>
      </c>
      <c r="E9" s="41">
        <v>3.5999999999999997E-2</v>
      </c>
      <c r="F9" s="6"/>
      <c r="G9" s="7"/>
      <c r="H9" s="8"/>
      <c r="I9" s="34"/>
      <c r="K9" s="3"/>
    </row>
    <row r="10" spans="1:11" ht="15" thickBot="1" x14ac:dyDescent="0.4">
      <c r="A10" s="17" t="s">
        <v>6</v>
      </c>
      <c r="B10" s="21">
        <v>0.23</v>
      </c>
      <c r="D10" s="17" t="s">
        <v>6</v>
      </c>
      <c r="E10" s="41">
        <v>0.19900000000000001</v>
      </c>
      <c r="F10" s="6"/>
      <c r="G10" s="7"/>
      <c r="H10" s="8"/>
      <c r="I10" s="7"/>
      <c r="K10" s="3"/>
    </row>
    <row r="11" spans="1:11" x14ac:dyDescent="0.35">
      <c r="A11" s="35" t="s">
        <v>22</v>
      </c>
      <c r="B11" s="42">
        <v>0.01</v>
      </c>
      <c r="D11" s="38" t="s">
        <v>22</v>
      </c>
      <c r="E11" s="57">
        <v>8.0000000000000002E-3</v>
      </c>
      <c r="F11" s="6"/>
      <c r="G11" s="7"/>
      <c r="H11" s="8"/>
      <c r="I11" s="7"/>
      <c r="K11" s="39"/>
    </row>
    <row r="12" spans="1:11" x14ac:dyDescent="0.35">
      <c r="B12" s="1"/>
      <c r="E12" s="45"/>
      <c r="I12" s="7"/>
    </row>
    <row r="37" spans="1:2" x14ac:dyDescent="0.35">
      <c r="A37" t="s">
        <v>24</v>
      </c>
      <c r="B37" s="43" t="s">
        <v>26</v>
      </c>
    </row>
  </sheetData>
  <hyperlinks>
    <hyperlink ref="B37" r:id="rId1" xr:uid="{00000000-0004-0000-0400-000000000000}"/>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6"/>
  <sheetViews>
    <sheetView zoomScale="85" zoomScaleNormal="85" workbookViewId="0">
      <selection activeCell="B20" sqref="B20"/>
    </sheetView>
  </sheetViews>
  <sheetFormatPr defaultColWidth="8.90625" defaultRowHeight="14.5" x14ac:dyDescent="0.35"/>
  <cols>
    <col min="1" max="1" width="17" style="44" bestFit="1" customWidth="1"/>
    <col min="2" max="2" width="14.36328125" style="44" bestFit="1" customWidth="1"/>
    <col min="3" max="3" width="21" style="44" customWidth="1"/>
    <col min="4" max="16384" width="8.90625" style="44"/>
  </cols>
  <sheetData>
    <row r="1" spans="1:3" ht="92.4" customHeight="1" x14ac:dyDescent="0.35">
      <c r="A1" s="44" t="s">
        <v>27</v>
      </c>
      <c r="B1" s="51" t="s">
        <v>47</v>
      </c>
      <c r="C1" s="51" t="s">
        <v>46</v>
      </c>
    </row>
    <row r="2" spans="1:3" x14ac:dyDescent="0.35">
      <c r="A2" s="44" t="s">
        <v>0</v>
      </c>
      <c r="B2" s="45">
        <v>0.66</v>
      </c>
      <c r="C2" s="45">
        <v>0.49</v>
      </c>
    </row>
    <row r="3" spans="1:3" x14ac:dyDescent="0.35">
      <c r="A3" s="44" t="s">
        <v>1</v>
      </c>
      <c r="B3" s="45">
        <v>0.84</v>
      </c>
      <c r="C3" s="45">
        <v>0.73</v>
      </c>
    </row>
    <row r="4" spans="1:3" x14ac:dyDescent="0.35">
      <c r="A4" s="44" t="s">
        <v>2</v>
      </c>
      <c r="B4" s="45">
        <v>0.73299999999999998</v>
      </c>
      <c r="C4" s="45">
        <v>0.55000000000000004</v>
      </c>
    </row>
    <row r="5" spans="1:3" x14ac:dyDescent="0.35">
      <c r="A5" s="44" t="s">
        <v>3</v>
      </c>
      <c r="B5" s="45">
        <v>0.76</v>
      </c>
      <c r="C5" s="45">
        <v>0.6</v>
      </c>
    </row>
    <row r="6" spans="1:3" x14ac:dyDescent="0.35">
      <c r="A6" s="44" t="s">
        <v>4</v>
      </c>
      <c r="B6" s="45">
        <v>0.74</v>
      </c>
      <c r="C6" s="45"/>
    </row>
    <row r="7" spans="1:3" x14ac:dyDescent="0.35">
      <c r="A7" s="44" t="s">
        <v>5</v>
      </c>
      <c r="B7" s="45">
        <v>0.79</v>
      </c>
    </row>
    <row r="8" spans="1:3" x14ac:dyDescent="0.35">
      <c r="A8" s="44" t="s">
        <v>6</v>
      </c>
      <c r="B8" s="45">
        <v>0.81</v>
      </c>
      <c r="C8" s="45">
        <v>0.62</v>
      </c>
    </row>
    <row r="9" spans="1:3" x14ac:dyDescent="0.35">
      <c r="A9" s="44" t="s">
        <v>28</v>
      </c>
      <c r="B9" s="45">
        <v>0.77</v>
      </c>
      <c r="C9" s="45">
        <v>0.67</v>
      </c>
    </row>
    <row r="10" spans="1:3" x14ac:dyDescent="0.35">
      <c r="A10" s="44" t="s">
        <v>9</v>
      </c>
      <c r="B10" s="45">
        <v>0.77</v>
      </c>
      <c r="C10" s="45">
        <v>0.62</v>
      </c>
    </row>
    <row r="20" spans="1:2" x14ac:dyDescent="0.35">
      <c r="A20" s="44" t="s">
        <v>29</v>
      </c>
      <c r="B20" s="43" t="s">
        <v>44</v>
      </c>
    </row>
    <row r="21" spans="1:2" x14ac:dyDescent="0.35">
      <c r="B21" s="46" t="s">
        <v>34</v>
      </c>
    </row>
    <row r="22" spans="1:2" x14ac:dyDescent="0.35">
      <c r="A22" s="44" t="s">
        <v>41</v>
      </c>
      <c r="B22" s="43" t="s">
        <v>55</v>
      </c>
    </row>
    <row r="23" spans="1:2" x14ac:dyDescent="0.35">
      <c r="B23" s="46" t="s">
        <v>40</v>
      </c>
    </row>
    <row r="25" spans="1:2" x14ac:dyDescent="0.35">
      <c r="B25" s="49" t="s">
        <v>50</v>
      </c>
    </row>
    <row r="26" spans="1:2" ht="290" x14ac:dyDescent="0.35">
      <c r="A26" s="55" t="s">
        <v>51</v>
      </c>
    </row>
  </sheetData>
  <hyperlinks>
    <hyperlink ref="B20" r:id="rId1" xr:uid="{00000000-0004-0000-0500-000000000000}"/>
    <hyperlink ref="B22" r:id="rId2" xr:uid="{00000000-0004-0000-0500-000001000000}"/>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2"/>
  <sheetViews>
    <sheetView tabSelected="1" workbookViewId="0">
      <selection activeCell="A22" sqref="A22"/>
    </sheetView>
  </sheetViews>
  <sheetFormatPr defaultColWidth="8.90625" defaultRowHeight="14.5" x14ac:dyDescent="0.35"/>
  <cols>
    <col min="1" max="1" width="20.90625" style="44" bestFit="1" customWidth="1"/>
    <col min="2" max="2" width="21.54296875" style="44" customWidth="1"/>
    <col min="3" max="3" width="19.90625" style="44" bestFit="1" customWidth="1"/>
    <col min="4" max="16384" width="8.90625" style="44"/>
  </cols>
  <sheetData>
    <row r="1" spans="1:3" x14ac:dyDescent="0.35">
      <c r="B1" s="52" t="s">
        <v>52</v>
      </c>
      <c r="C1" s="52" t="s">
        <v>46</v>
      </c>
    </row>
    <row r="2" spans="1:3" x14ac:dyDescent="0.35">
      <c r="A2" s="44" t="s">
        <v>0</v>
      </c>
      <c r="B2" s="45">
        <v>0.79</v>
      </c>
      <c r="C2" s="45">
        <v>0.9</v>
      </c>
    </row>
    <row r="3" spans="1:3" x14ac:dyDescent="0.35">
      <c r="A3" s="44" t="s">
        <v>1</v>
      </c>
      <c r="B3" s="45">
        <v>0.89</v>
      </c>
      <c r="C3" s="45">
        <v>0.95</v>
      </c>
    </row>
    <row r="4" spans="1:3" x14ac:dyDescent="0.35">
      <c r="A4" s="44" t="s">
        <v>2</v>
      </c>
      <c r="B4" s="45">
        <v>0.82</v>
      </c>
      <c r="C4" s="45">
        <v>0.88900000000000001</v>
      </c>
    </row>
    <row r="5" spans="1:3" x14ac:dyDescent="0.35">
      <c r="A5" s="44" t="s">
        <v>3</v>
      </c>
      <c r="B5" s="45">
        <v>0.71</v>
      </c>
      <c r="C5" s="45">
        <v>0.879</v>
      </c>
    </row>
    <row r="6" spans="1:3" x14ac:dyDescent="0.35">
      <c r="A6" s="44" t="s">
        <v>4</v>
      </c>
      <c r="B6" s="45">
        <v>0.82</v>
      </c>
    </row>
    <row r="7" spans="1:3" x14ac:dyDescent="0.35">
      <c r="A7" s="44" t="s">
        <v>5</v>
      </c>
      <c r="B7" s="45">
        <v>0.84</v>
      </c>
    </row>
    <row r="8" spans="1:3" x14ac:dyDescent="0.35">
      <c r="A8" s="44" t="s">
        <v>6</v>
      </c>
      <c r="B8" s="45">
        <v>0.87</v>
      </c>
      <c r="C8" s="45">
        <v>0.93</v>
      </c>
    </row>
    <row r="9" spans="1:3" x14ac:dyDescent="0.35">
      <c r="A9" s="44" t="s">
        <v>28</v>
      </c>
      <c r="B9" s="45">
        <v>0.83</v>
      </c>
      <c r="C9" s="45">
        <v>0.94</v>
      </c>
    </row>
    <row r="10" spans="1:3" x14ac:dyDescent="0.35">
      <c r="A10" s="44" t="s">
        <v>9</v>
      </c>
      <c r="B10" s="45">
        <v>0.84</v>
      </c>
      <c r="C10" s="45">
        <v>0.93</v>
      </c>
    </row>
    <row r="20" spans="1:2" x14ac:dyDescent="0.35">
      <c r="A20" s="44" t="s">
        <v>24</v>
      </c>
      <c r="B20" s="43" t="s">
        <v>45</v>
      </c>
    </row>
    <row r="21" spans="1:2" x14ac:dyDescent="0.35">
      <c r="A21" s="44" t="s">
        <v>24</v>
      </c>
      <c r="B21" s="43" t="s">
        <v>33</v>
      </c>
    </row>
    <row r="22" spans="1:2" ht="261" x14ac:dyDescent="0.35">
      <c r="A22" s="55" t="s">
        <v>56</v>
      </c>
    </row>
  </sheetData>
  <hyperlinks>
    <hyperlink ref="B20" r:id="rId1" xr:uid="{00000000-0004-0000-0600-000000000000}"/>
    <hyperlink ref="B21" r:id="rId2" xr:uid="{00000000-0004-0000-0600-000001000000}"/>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8"/>
  <sheetViews>
    <sheetView workbookViewId="0">
      <selection activeCell="A18" sqref="A18"/>
    </sheetView>
  </sheetViews>
  <sheetFormatPr defaultColWidth="8.90625" defaultRowHeight="14.5" x14ac:dyDescent="0.35"/>
  <cols>
    <col min="1" max="1" width="20.90625" style="44" customWidth="1"/>
    <col min="2" max="2" width="19.90625" style="44" bestFit="1" customWidth="1"/>
    <col min="3" max="3" width="22.453125" style="44" bestFit="1" customWidth="1"/>
    <col min="4" max="4" width="25.54296875" style="44" bestFit="1" customWidth="1"/>
    <col min="5" max="16384" width="8.90625" style="44"/>
  </cols>
  <sheetData>
    <row r="1" spans="1:4" x14ac:dyDescent="0.35">
      <c r="A1" s="44" t="s">
        <v>27</v>
      </c>
      <c r="B1" s="52" t="s">
        <v>46</v>
      </c>
      <c r="C1" s="52" t="s">
        <v>47</v>
      </c>
      <c r="D1" s="52" t="s">
        <v>48</v>
      </c>
    </row>
    <row r="2" spans="1:4" x14ac:dyDescent="0.35">
      <c r="A2" s="44" t="s">
        <v>0</v>
      </c>
      <c r="B2" s="45">
        <v>0.75</v>
      </c>
      <c r="C2" s="45">
        <v>0.43</v>
      </c>
      <c r="D2" s="45">
        <v>0.37</v>
      </c>
    </row>
    <row r="3" spans="1:4" x14ac:dyDescent="0.35">
      <c r="A3" s="44" t="s">
        <v>1</v>
      </c>
      <c r="B3" s="45">
        <v>0.89</v>
      </c>
      <c r="C3" s="45">
        <v>0.65</v>
      </c>
      <c r="D3" s="45">
        <v>0.65</v>
      </c>
    </row>
    <row r="4" spans="1:4" x14ac:dyDescent="0.35">
      <c r="A4" s="44" t="s">
        <v>2</v>
      </c>
      <c r="B4" s="45">
        <v>0.77</v>
      </c>
      <c r="C4" s="45">
        <v>0.54</v>
      </c>
      <c r="D4" s="45">
        <v>0.42</v>
      </c>
    </row>
    <row r="5" spans="1:4" x14ac:dyDescent="0.35">
      <c r="A5" s="44" t="s">
        <v>3</v>
      </c>
      <c r="B5" s="45">
        <v>0.79</v>
      </c>
      <c r="C5" s="45">
        <v>0.49</v>
      </c>
      <c r="D5" s="45">
        <v>0.35</v>
      </c>
    </row>
    <row r="6" spans="1:4" x14ac:dyDescent="0.35">
      <c r="A6" s="44" t="s">
        <v>6</v>
      </c>
      <c r="B6" s="45">
        <v>0.87</v>
      </c>
      <c r="C6" s="45">
        <v>0.67</v>
      </c>
      <c r="D6" s="45">
        <v>0.54</v>
      </c>
    </row>
    <row r="7" spans="1:4" x14ac:dyDescent="0.35">
      <c r="A7" s="44" t="s">
        <v>9</v>
      </c>
      <c r="B7" s="45">
        <v>0.85</v>
      </c>
      <c r="C7" s="45">
        <v>0.59</v>
      </c>
      <c r="D7" s="45">
        <v>0.48</v>
      </c>
    </row>
    <row r="15" spans="1:4" x14ac:dyDescent="0.35">
      <c r="A15" s="44" t="s">
        <v>30</v>
      </c>
      <c r="B15" s="43" t="s">
        <v>33</v>
      </c>
    </row>
    <row r="16" spans="1:4" s="52" customFormat="1" x14ac:dyDescent="0.35">
      <c r="A16" s="52" t="s">
        <v>31</v>
      </c>
      <c r="B16" s="53" t="s">
        <v>53</v>
      </c>
    </row>
    <row r="17" spans="1:2" x14ac:dyDescent="0.35">
      <c r="A17" s="44" t="s">
        <v>32</v>
      </c>
      <c r="B17" s="43" t="s">
        <v>54</v>
      </c>
    </row>
    <row r="18" spans="1:2" ht="348" x14ac:dyDescent="0.35">
      <c r="A18" s="55" t="s">
        <v>57</v>
      </c>
    </row>
  </sheetData>
  <hyperlinks>
    <hyperlink ref="B15" r:id="rId1" xr:uid="{00000000-0004-0000-0700-000000000000}"/>
    <hyperlink ref="B16" r:id="rId2" xr:uid="{00000000-0004-0000-0700-000001000000}"/>
    <hyperlink ref="B17" r:id="rId3" location="home " xr:uid="{00000000-0004-0000-0700-000002000000}"/>
  </hyperlinks>
  <pageMargins left="0.7" right="0.7" top="0.75" bottom="0.75" header="0.3" footer="0.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0"/>
  <sheetViews>
    <sheetView workbookViewId="0">
      <selection activeCell="B20" sqref="B20"/>
    </sheetView>
  </sheetViews>
  <sheetFormatPr defaultColWidth="8.90625" defaultRowHeight="15.5" x14ac:dyDescent="0.35"/>
  <cols>
    <col min="1" max="5" width="8.90625" style="47"/>
    <col min="6" max="6" width="18.453125" style="47" bestFit="1" customWidth="1"/>
    <col min="7" max="7" width="11.453125" style="47" bestFit="1" customWidth="1"/>
    <col min="8" max="16384" width="8.90625" style="47"/>
  </cols>
  <sheetData>
    <row r="1" spans="1:7" x14ac:dyDescent="0.35">
      <c r="A1" s="47" t="s">
        <v>35</v>
      </c>
      <c r="B1" s="47" t="s">
        <v>7</v>
      </c>
      <c r="C1" s="47" t="s">
        <v>36</v>
      </c>
      <c r="D1" s="47" t="s">
        <v>8</v>
      </c>
      <c r="E1" s="47" t="s">
        <v>35</v>
      </c>
      <c r="F1" s="47" t="s">
        <v>37</v>
      </c>
      <c r="G1" s="47" t="s">
        <v>38</v>
      </c>
    </row>
    <row r="2" spans="1:7" x14ac:dyDescent="0.35">
      <c r="A2" s="48">
        <f>MAX($B$2:$B$14)-B2</f>
        <v>8.8699999999999946E-2</v>
      </c>
      <c r="B2" s="48">
        <v>0.43690000000000001</v>
      </c>
      <c r="C2" s="48">
        <v>0.3</v>
      </c>
      <c r="D2" s="48">
        <v>0.41260000000000002</v>
      </c>
      <c r="E2" s="48">
        <f>MAX($D$2:$D$14)-D2</f>
        <v>8.5999999999999965E-2</v>
      </c>
      <c r="F2" s="47" t="s">
        <v>6</v>
      </c>
      <c r="G2" s="47" t="s">
        <v>39</v>
      </c>
    </row>
    <row r="3" spans="1:7" x14ac:dyDescent="0.35">
      <c r="A3" s="48"/>
      <c r="B3" s="48"/>
      <c r="C3" s="48"/>
      <c r="D3" s="48"/>
      <c r="E3" s="48"/>
    </row>
    <row r="4" spans="1:7" x14ac:dyDescent="0.35">
      <c r="A4" s="48">
        <f>MAX($B$2:$B$14)-B4</f>
        <v>0.20979999999999993</v>
      </c>
      <c r="B4" s="48">
        <v>0.31580000000000003</v>
      </c>
      <c r="C4" s="48">
        <v>0.3</v>
      </c>
      <c r="D4" s="48">
        <v>0.3427</v>
      </c>
      <c r="E4" s="48">
        <f>MAX($D$2:$D$14)-D4</f>
        <v>0.15589999999999998</v>
      </c>
      <c r="F4" s="47" t="s">
        <v>5</v>
      </c>
      <c r="G4" s="47" t="s">
        <v>39</v>
      </c>
    </row>
    <row r="5" spans="1:7" x14ac:dyDescent="0.35">
      <c r="A5" s="48"/>
      <c r="B5" s="48"/>
      <c r="C5" s="48"/>
      <c r="D5" s="48"/>
      <c r="E5" s="48"/>
    </row>
    <row r="6" spans="1:7" x14ac:dyDescent="0.35">
      <c r="A6" s="48">
        <f>MAX($B$2:$B$14)-B6</f>
        <v>0.34489999999999998</v>
      </c>
      <c r="B6" s="48">
        <v>0.1807</v>
      </c>
      <c r="C6" s="48">
        <v>0.3</v>
      </c>
      <c r="D6" s="48">
        <v>0.18149999999999999</v>
      </c>
      <c r="E6" s="48">
        <f>MAX($D$2:$D$14)-D6</f>
        <v>0.31709999999999999</v>
      </c>
      <c r="F6" s="47" t="s">
        <v>4</v>
      </c>
      <c r="G6" s="47" t="s">
        <v>39</v>
      </c>
    </row>
    <row r="7" spans="1:7" x14ac:dyDescent="0.35">
      <c r="A7" s="48"/>
      <c r="B7" s="48"/>
      <c r="C7" s="48"/>
      <c r="D7" s="48"/>
      <c r="E7" s="48"/>
    </row>
    <row r="8" spans="1:7" x14ac:dyDescent="0.35">
      <c r="A8" s="48">
        <f>MAX($B$2:$B$14)-B8</f>
        <v>0.39559999999999995</v>
      </c>
      <c r="B8" s="48">
        <v>0.13</v>
      </c>
      <c r="C8" s="48">
        <v>0.3</v>
      </c>
      <c r="D8" s="48">
        <v>0.14000000000000001</v>
      </c>
      <c r="E8" s="48">
        <f>MAX($D$2:$D$14)-D8</f>
        <v>0.35859999999999997</v>
      </c>
      <c r="F8" s="47" t="s">
        <v>3</v>
      </c>
      <c r="G8" s="47" t="s">
        <v>39</v>
      </c>
    </row>
    <row r="9" spans="1:7" x14ac:dyDescent="0.35">
      <c r="A9" s="48"/>
      <c r="B9" s="48"/>
      <c r="C9" s="48"/>
      <c r="D9" s="48"/>
      <c r="E9" s="48"/>
    </row>
    <row r="10" spans="1:7" x14ac:dyDescent="0.35">
      <c r="A10" s="48">
        <f>MAX($B$2:$B$14)-B10</f>
        <v>0.41399999999999992</v>
      </c>
      <c r="B10" s="48">
        <v>0.1116</v>
      </c>
      <c r="C10" s="48">
        <v>0.3</v>
      </c>
      <c r="D10" s="48">
        <v>0.1318</v>
      </c>
      <c r="E10" s="48">
        <f>MAX($D$2:$D$14)-D10</f>
        <v>0.36680000000000001</v>
      </c>
      <c r="F10" s="47" t="s">
        <v>2</v>
      </c>
      <c r="G10" s="47" t="s">
        <v>39</v>
      </c>
    </row>
    <row r="11" spans="1:7" x14ac:dyDescent="0.35">
      <c r="A11" s="48"/>
      <c r="B11" s="48"/>
      <c r="C11" s="48"/>
      <c r="D11" s="48"/>
      <c r="E11" s="48"/>
    </row>
    <row r="12" spans="1:7" x14ac:dyDescent="0.35">
      <c r="A12" s="48">
        <f>MAX($B$2:$B$14)-B12</f>
        <v>0</v>
      </c>
      <c r="B12" s="48">
        <v>0.52559999999999996</v>
      </c>
      <c r="C12" s="48">
        <v>0.3</v>
      </c>
      <c r="D12" s="48">
        <v>0.49859999999999999</v>
      </c>
      <c r="E12" s="48">
        <f>MAX($D$2:$D$14)-D12</f>
        <v>0</v>
      </c>
      <c r="F12" s="47" t="s">
        <v>1</v>
      </c>
      <c r="G12" s="47" t="s">
        <v>39</v>
      </c>
    </row>
    <row r="13" spans="1:7" x14ac:dyDescent="0.35">
      <c r="A13" s="48"/>
      <c r="B13" s="48"/>
      <c r="C13" s="48"/>
      <c r="D13" s="48"/>
      <c r="E13" s="48"/>
    </row>
    <row r="14" spans="1:7" x14ac:dyDescent="0.35">
      <c r="A14" s="48">
        <f>MAX($B$2:$B$14)-B14</f>
        <v>0.30559999999999998</v>
      </c>
      <c r="B14" s="48">
        <v>0.22</v>
      </c>
      <c r="C14" s="48">
        <v>0.3</v>
      </c>
      <c r="D14" s="48">
        <v>0.25</v>
      </c>
      <c r="E14" s="48">
        <f>MAX($D$2:$D$14)-D14</f>
        <v>0.24859999999999999</v>
      </c>
      <c r="F14" s="47" t="s">
        <v>0</v>
      </c>
      <c r="G14" s="47" t="s">
        <v>39</v>
      </c>
    </row>
    <row r="19" spans="1:2" x14ac:dyDescent="0.35">
      <c r="B19" s="50"/>
    </row>
    <row r="20" spans="1:2" x14ac:dyDescent="0.35">
      <c r="A20" s="54" t="s">
        <v>24</v>
      </c>
      <c r="B20" s="43" t="s">
        <v>49</v>
      </c>
    </row>
  </sheetData>
  <autoFilter ref="A1:G14" xr:uid="{00000000-0009-0000-0000-000008000000}">
    <sortState ref="A2:G15">
      <sortCondition descending="1" ref="F1:F15"/>
    </sortState>
  </autoFilter>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All Gr ELA</vt:lpstr>
      <vt:lpstr>All Gr Math</vt:lpstr>
      <vt:lpstr>Slide 5 - Graduation</vt:lpstr>
      <vt:lpstr>Slide 6 - A-G</vt:lpstr>
      <vt:lpstr>Slide 7 - Suspension</vt:lpstr>
      <vt:lpstr>Slide 9 - Admissions (UC, CSU)</vt:lpstr>
      <vt:lpstr>Slide 10 - Retention</vt:lpstr>
      <vt:lpstr>Slide 12 - Completion</vt:lpstr>
      <vt:lpstr>Slide 13 - Edu Attainment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Leni Wolf</dc:creator>
  <cp:lastModifiedBy>Hannah Prior</cp:lastModifiedBy>
  <dcterms:created xsi:type="dcterms:W3CDTF">2016-09-29T20:01:29Z</dcterms:created>
  <dcterms:modified xsi:type="dcterms:W3CDTF">2020-02-20T00:14:31Z</dcterms:modified>
</cp:coreProperties>
</file>